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uce Abbott\Documents\"/>
    </mc:Choice>
  </mc:AlternateContent>
  <bookViews>
    <workbookView xWindow="0" yWindow="0" windowWidth="20490" windowHeight="7530"/>
  </bookViews>
  <sheets>
    <sheet name="Sheet1" sheetId="1" r:id="rId1"/>
  </sheets>
  <definedNames>
    <definedName name="_xlchart.v2.0" hidden="1">Sheet1!$R$4:$R$92</definedName>
    <definedName name="_xlchart.v2.1" hidden="1">Sheet1!$S$4:$S$92</definedName>
    <definedName name="_xlchart.v2.2" hidden="1">Sheet1!$S$4:$S$92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C92" i="1"/>
  <c r="D92" i="1" s="1"/>
  <c r="F92" i="1" s="1"/>
  <c r="E92" i="1"/>
  <c r="G92" i="1" s="1"/>
  <c r="C91" i="1"/>
  <c r="D91" i="1"/>
  <c r="F91" i="1"/>
  <c r="H91" i="1" s="1"/>
  <c r="E91" i="1"/>
  <c r="G91" i="1" s="1"/>
  <c r="C90" i="1"/>
  <c r="D90" i="1" s="1"/>
  <c r="F90" i="1" s="1"/>
  <c r="E90" i="1"/>
  <c r="G90" i="1" s="1"/>
  <c r="C89" i="1"/>
  <c r="D89" i="1" s="1"/>
  <c r="F89" i="1" s="1"/>
  <c r="H89" i="1" s="1"/>
  <c r="E89" i="1"/>
  <c r="G89" i="1" s="1"/>
  <c r="C88" i="1"/>
  <c r="D88" i="1" s="1"/>
  <c r="F88" i="1" s="1"/>
  <c r="E88" i="1"/>
  <c r="G88" i="1" s="1"/>
  <c r="C87" i="1"/>
  <c r="D87" i="1"/>
  <c r="F87" i="1"/>
  <c r="E87" i="1"/>
  <c r="G87" i="1" s="1"/>
  <c r="C86" i="1"/>
  <c r="D86" i="1"/>
  <c r="F86" i="1" s="1"/>
  <c r="E86" i="1"/>
  <c r="G86" i="1" s="1"/>
  <c r="I86" i="1" s="1"/>
  <c r="C85" i="1"/>
  <c r="D85" i="1" s="1"/>
  <c r="F85" i="1" s="1"/>
  <c r="E85" i="1"/>
  <c r="G85" i="1" s="1"/>
  <c r="C84" i="1"/>
  <c r="D84" i="1" s="1"/>
  <c r="F84" i="1" s="1"/>
  <c r="E84" i="1"/>
  <c r="G84" i="1" s="1"/>
  <c r="I84" i="1" s="1"/>
  <c r="C83" i="1"/>
  <c r="D83" i="1" s="1"/>
  <c r="F83" i="1" s="1"/>
  <c r="H83" i="1" s="1"/>
  <c r="J83" i="1" s="1"/>
  <c r="E83" i="1"/>
  <c r="G83" i="1" s="1"/>
  <c r="C82" i="1"/>
  <c r="D82" i="1"/>
  <c r="F82" i="1" s="1"/>
  <c r="E82" i="1"/>
  <c r="G82" i="1" s="1"/>
  <c r="C81" i="1"/>
  <c r="D81" i="1"/>
  <c r="F81" i="1"/>
  <c r="E81" i="1"/>
  <c r="G81" i="1" s="1"/>
  <c r="C80" i="1"/>
  <c r="D80" i="1" s="1"/>
  <c r="F80" i="1" s="1"/>
  <c r="H81" i="1" s="1"/>
  <c r="E80" i="1"/>
  <c r="G80" i="1" s="1"/>
  <c r="C79" i="1"/>
  <c r="D79" i="1" s="1"/>
  <c r="F79" i="1" s="1"/>
  <c r="E79" i="1"/>
  <c r="G79" i="1" s="1"/>
  <c r="C78" i="1"/>
  <c r="D78" i="1" s="1"/>
  <c r="F78" i="1" s="1"/>
  <c r="E78" i="1"/>
  <c r="G78" i="1" s="1"/>
  <c r="C77" i="1"/>
  <c r="D77" i="1" s="1"/>
  <c r="F77" i="1" s="1"/>
  <c r="E77" i="1"/>
  <c r="G77" i="1" s="1"/>
  <c r="C76" i="1"/>
  <c r="D76" i="1" s="1"/>
  <c r="F76" i="1" s="1"/>
  <c r="E76" i="1"/>
  <c r="G76" i="1" s="1"/>
  <c r="C75" i="1"/>
  <c r="D75" i="1" s="1"/>
  <c r="F75" i="1" s="1"/>
  <c r="C74" i="1"/>
  <c r="D74" i="1" s="1"/>
  <c r="F74" i="1" s="1"/>
  <c r="E74" i="1"/>
  <c r="G74" i="1" s="1"/>
  <c r="C73" i="1"/>
  <c r="D73" i="1" s="1"/>
  <c r="F73" i="1" s="1"/>
  <c r="E73" i="1"/>
  <c r="G73" i="1" s="1"/>
  <c r="C72" i="1"/>
  <c r="D72" i="1" s="1"/>
  <c r="F72" i="1" s="1"/>
  <c r="H72" i="1" s="1"/>
  <c r="E72" i="1"/>
  <c r="G72" i="1" s="1"/>
  <c r="C71" i="1"/>
  <c r="D71" i="1" s="1"/>
  <c r="F71" i="1" s="1"/>
  <c r="E71" i="1"/>
  <c r="G71" i="1" s="1"/>
  <c r="C70" i="1"/>
  <c r="D70" i="1" s="1"/>
  <c r="F70" i="1" s="1"/>
  <c r="H70" i="1" s="1"/>
  <c r="E70" i="1"/>
  <c r="G70" i="1" s="1"/>
  <c r="C69" i="1"/>
  <c r="D69" i="1" s="1"/>
  <c r="F69" i="1" s="1"/>
  <c r="E69" i="1"/>
  <c r="G69" i="1" s="1"/>
  <c r="C68" i="1"/>
  <c r="D68" i="1" s="1"/>
  <c r="F68" i="1" s="1"/>
  <c r="E68" i="1"/>
  <c r="G68" i="1" s="1"/>
  <c r="C67" i="1"/>
  <c r="D67" i="1"/>
  <c r="F67" i="1"/>
  <c r="H67" i="1" s="1"/>
  <c r="E67" i="1"/>
  <c r="G67" i="1" s="1"/>
  <c r="C66" i="1"/>
  <c r="D66" i="1"/>
  <c r="F66" i="1" s="1"/>
  <c r="E66" i="1"/>
  <c r="G66" i="1" s="1"/>
  <c r="I66" i="1" s="1"/>
  <c r="C65" i="1"/>
  <c r="D65" i="1" s="1"/>
  <c r="F65" i="1" s="1"/>
  <c r="E65" i="1"/>
  <c r="G65" i="1" s="1"/>
  <c r="C64" i="1"/>
  <c r="D64" i="1" s="1"/>
  <c r="F64" i="1" s="1"/>
  <c r="E64" i="1"/>
  <c r="G64" i="1" s="1"/>
  <c r="C63" i="1"/>
  <c r="D63" i="1" s="1"/>
  <c r="F63" i="1" s="1"/>
  <c r="C62" i="1"/>
  <c r="D62" i="1"/>
  <c r="F62" i="1"/>
  <c r="H62" i="1" s="1"/>
  <c r="E62" i="1"/>
  <c r="G62" i="1" s="1"/>
  <c r="C61" i="1"/>
  <c r="D61" i="1" s="1"/>
  <c r="F61" i="1" s="1"/>
  <c r="E61" i="1"/>
  <c r="G61" i="1" s="1"/>
  <c r="C60" i="1"/>
  <c r="D60" i="1" s="1"/>
  <c r="F60" i="1" s="1"/>
  <c r="H61" i="1" s="1"/>
  <c r="E60" i="1"/>
  <c r="G60" i="1" s="1"/>
  <c r="C59" i="1"/>
  <c r="D59" i="1" s="1"/>
  <c r="F59" i="1" s="1"/>
  <c r="E59" i="1"/>
  <c r="G59" i="1" s="1"/>
  <c r="C58" i="1"/>
  <c r="D58" i="1"/>
  <c r="F58" i="1" s="1"/>
  <c r="E58" i="1"/>
  <c r="G58" i="1" s="1"/>
  <c r="C57" i="1"/>
  <c r="D57" i="1"/>
  <c r="F57" i="1"/>
  <c r="E57" i="1"/>
  <c r="G57" i="1" s="1"/>
  <c r="C56" i="1"/>
  <c r="D56" i="1" s="1"/>
  <c r="F56" i="1" s="1"/>
  <c r="C55" i="1"/>
  <c r="D55" i="1" s="1"/>
  <c r="F55" i="1" s="1"/>
  <c r="C54" i="1"/>
  <c r="D54" i="1" s="1"/>
  <c r="F54" i="1" s="1"/>
  <c r="C53" i="1"/>
  <c r="D53" i="1" s="1"/>
  <c r="F53" i="1" s="1"/>
  <c r="C52" i="1"/>
  <c r="D52" i="1" s="1"/>
  <c r="F52" i="1" s="1"/>
  <c r="E52" i="1"/>
  <c r="G52" i="1" s="1"/>
  <c r="C51" i="1"/>
  <c r="D51" i="1" s="1"/>
  <c r="F51" i="1" s="1"/>
  <c r="C50" i="1"/>
  <c r="D50" i="1" s="1"/>
  <c r="F50" i="1" s="1"/>
  <c r="E50" i="1"/>
  <c r="G50" i="1" s="1"/>
  <c r="C49" i="1"/>
  <c r="D49" i="1" s="1"/>
  <c r="F49" i="1" s="1"/>
  <c r="C48" i="1"/>
  <c r="D48" i="1" s="1"/>
  <c r="F48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2" i="1"/>
  <c r="H74" i="1" l="1"/>
  <c r="H55" i="1"/>
  <c r="H49" i="1"/>
  <c r="H59" i="1"/>
  <c r="H85" i="1"/>
  <c r="H52" i="1"/>
  <c r="H57" i="1"/>
  <c r="H64" i="1"/>
  <c r="H66" i="1"/>
  <c r="J67" i="1" s="1"/>
  <c r="H75" i="1"/>
  <c r="H77" i="1"/>
  <c r="H79" i="1"/>
  <c r="H87" i="1"/>
  <c r="J87" i="1" s="1"/>
  <c r="H88" i="1"/>
  <c r="J89" i="1" s="1"/>
  <c r="H50" i="1"/>
  <c r="J50" i="1" s="1"/>
  <c r="H69" i="1"/>
  <c r="J70" i="1" s="1"/>
  <c r="H71" i="1"/>
  <c r="H73" i="1"/>
  <c r="J73" i="1" s="1"/>
  <c r="H86" i="1"/>
  <c r="L86" i="1" s="1"/>
  <c r="H51" i="1"/>
  <c r="H54" i="1"/>
  <c r="H58" i="1"/>
  <c r="H63" i="1"/>
  <c r="J63" i="1" s="1"/>
  <c r="H65" i="1"/>
  <c r="J65" i="1" s="1"/>
  <c r="H76" i="1"/>
  <c r="H78" i="1"/>
  <c r="H92" i="1"/>
  <c r="J92" i="1" s="1"/>
  <c r="H68" i="1"/>
  <c r="J72" i="1"/>
  <c r="I60" i="1"/>
  <c r="I91" i="1"/>
  <c r="L91" i="1" s="1"/>
  <c r="I59" i="1"/>
  <c r="L59" i="1" s="1"/>
  <c r="I67" i="1"/>
  <c r="I83" i="1"/>
  <c r="K84" i="1" s="1"/>
  <c r="J82" i="1"/>
  <c r="J75" i="1"/>
  <c r="J62" i="1"/>
  <c r="J68" i="1"/>
  <c r="J71" i="1"/>
  <c r="H56" i="1"/>
  <c r="J56" i="1" s="1"/>
  <c r="H84" i="1"/>
  <c r="J84" i="1" s="1"/>
  <c r="O84" i="1" s="1"/>
  <c r="H80" i="1"/>
  <c r="J80" i="1" s="1"/>
  <c r="H60" i="1"/>
  <c r="J60" i="1" s="1"/>
  <c r="H53" i="1"/>
  <c r="J53" i="1" s="1"/>
  <c r="H90" i="1"/>
  <c r="J90" i="1" s="1"/>
  <c r="I81" i="1"/>
  <c r="L81" i="1" s="1"/>
  <c r="I73" i="1"/>
  <c r="I65" i="1"/>
  <c r="K66" i="1" s="1"/>
  <c r="I78" i="1"/>
  <c r="I80" i="1"/>
  <c r="K81" i="1" s="1"/>
  <c r="N81" i="1" s="1"/>
  <c r="I89" i="1"/>
  <c r="L89" i="1" s="1"/>
  <c r="I92" i="1"/>
  <c r="I68" i="1"/>
  <c r="I70" i="1"/>
  <c r="L70" i="1" s="1"/>
  <c r="I72" i="1"/>
  <c r="I74" i="1"/>
  <c r="I85" i="1"/>
  <c r="K86" i="1" s="1"/>
  <c r="N86" i="1" s="1"/>
  <c r="I77" i="1"/>
  <c r="I79" i="1"/>
  <c r="I82" i="1"/>
  <c r="L82" i="1" s="1"/>
  <c r="I87" i="1"/>
  <c r="I88" i="1"/>
  <c r="I90" i="1"/>
  <c r="I62" i="1"/>
  <c r="O62" i="1" s="1"/>
  <c r="I69" i="1"/>
  <c r="L69" i="1" s="1"/>
  <c r="I71" i="1"/>
  <c r="L66" i="1"/>
  <c r="I61" i="1"/>
  <c r="L61" i="1" s="1"/>
  <c r="I58" i="1"/>
  <c r="E75" i="1"/>
  <c r="G75" i="1" s="1"/>
  <c r="I75" i="1" s="1"/>
  <c r="E63" i="1"/>
  <c r="G63" i="1" s="1"/>
  <c r="I63" i="1" s="1"/>
  <c r="E56" i="1"/>
  <c r="G56" i="1" s="1"/>
  <c r="I57" i="1" s="1"/>
  <c r="E55" i="1"/>
  <c r="G55" i="1" s="1"/>
  <c r="E54" i="1"/>
  <c r="G54" i="1" s="1"/>
  <c r="E53" i="1"/>
  <c r="G53" i="1" s="1"/>
  <c r="I53" i="1" s="1"/>
  <c r="E51" i="1"/>
  <c r="G51" i="1" s="1"/>
  <c r="I51" i="1" s="1"/>
  <c r="E49" i="1"/>
  <c r="G49" i="1" s="1"/>
  <c r="E48" i="1"/>
  <c r="G48" i="1" s="1"/>
  <c r="I48" i="1" s="1"/>
  <c r="C3" i="1"/>
  <c r="E3" i="1" s="1"/>
  <c r="C4" i="1"/>
  <c r="E4" i="1" s="1"/>
  <c r="C5" i="1"/>
  <c r="D5" i="1" s="1"/>
  <c r="F5" i="1" s="1"/>
  <c r="C6" i="1"/>
  <c r="D6" i="1" s="1"/>
  <c r="F6" i="1" s="1"/>
  <c r="C7" i="1"/>
  <c r="E7" i="1" s="1"/>
  <c r="C8" i="1"/>
  <c r="E8" i="1" s="1"/>
  <c r="C9" i="1"/>
  <c r="D9" i="1" s="1"/>
  <c r="F9" i="1" s="1"/>
  <c r="C10" i="1"/>
  <c r="D10" i="1" s="1"/>
  <c r="F10" i="1" s="1"/>
  <c r="C11" i="1"/>
  <c r="E11" i="1" s="1"/>
  <c r="C12" i="1"/>
  <c r="E12" i="1" s="1"/>
  <c r="C13" i="1"/>
  <c r="D13" i="1" s="1"/>
  <c r="F13" i="1" s="1"/>
  <c r="C14" i="1"/>
  <c r="D14" i="1" s="1"/>
  <c r="F14" i="1" s="1"/>
  <c r="C15" i="1"/>
  <c r="E15" i="1" s="1"/>
  <c r="C16" i="1"/>
  <c r="E16" i="1" s="1"/>
  <c r="C17" i="1"/>
  <c r="D17" i="1" s="1"/>
  <c r="F17" i="1" s="1"/>
  <c r="C18" i="1"/>
  <c r="D18" i="1" s="1"/>
  <c r="F18" i="1" s="1"/>
  <c r="C19" i="1"/>
  <c r="E19" i="1" s="1"/>
  <c r="C20" i="1"/>
  <c r="E20" i="1" s="1"/>
  <c r="C21" i="1"/>
  <c r="D21" i="1" s="1"/>
  <c r="F21" i="1" s="1"/>
  <c r="C22" i="1"/>
  <c r="D22" i="1" s="1"/>
  <c r="F22" i="1" s="1"/>
  <c r="C23" i="1"/>
  <c r="E23" i="1" s="1"/>
  <c r="C24" i="1"/>
  <c r="E24" i="1" s="1"/>
  <c r="C25" i="1"/>
  <c r="D25" i="1" s="1"/>
  <c r="F25" i="1" s="1"/>
  <c r="C26" i="1"/>
  <c r="D26" i="1" s="1"/>
  <c r="F26" i="1" s="1"/>
  <c r="C27" i="1"/>
  <c r="E27" i="1" s="1"/>
  <c r="C28" i="1"/>
  <c r="E28" i="1" s="1"/>
  <c r="C29" i="1"/>
  <c r="D29" i="1" s="1"/>
  <c r="F29" i="1" s="1"/>
  <c r="C30" i="1"/>
  <c r="D30" i="1" s="1"/>
  <c r="F30" i="1" s="1"/>
  <c r="C31" i="1"/>
  <c r="E31" i="1" s="1"/>
  <c r="C32" i="1"/>
  <c r="E32" i="1" s="1"/>
  <c r="C33" i="1"/>
  <c r="D33" i="1" s="1"/>
  <c r="F33" i="1" s="1"/>
  <c r="C34" i="1"/>
  <c r="D34" i="1" s="1"/>
  <c r="F34" i="1" s="1"/>
  <c r="C35" i="1"/>
  <c r="E35" i="1" s="1"/>
  <c r="C36" i="1"/>
  <c r="E36" i="1" s="1"/>
  <c r="C37" i="1"/>
  <c r="D37" i="1" s="1"/>
  <c r="F37" i="1" s="1"/>
  <c r="C38" i="1"/>
  <c r="D38" i="1" s="1"/>
  <c r="F38" i="1" s="1"/>
  <c r="C39" i="1"/>
  <c r="E39" i="1" s="1"/>
  <c r="C40" i="1"/>
  <c r="E40" i="1" s="1"/>
  <c r="C41" i="1"/>
  <c r="D41" i="1" s="1"/>
  <c r="F41" i="1" s="1"/>
  <c r="C42" i="1"/>
  <c r="D42" i="1" s="1"/>
  <c r="F42" i="1" s="1"/>
  <c r="C43" i="1"/>
  <c r="E43" i="1" s="1"/>
  <c r="C44" i="1"/>
  <c r="E44" i="1" s="1"/>
  <c r="C45" i="1"/>
  <c r="D45" i="1" s="1"/>
  <c r="F45" i="1" s="1"/>
  <c r="C46" i="1"/>
  <c r="D46" i="1" s="1"/>
  <c r="F46" i="1" s="1"/>
  <c r="C47" i="1"/>
  <c r="E47" i="1" s="1"/>
  <c r="C2" i="1"/>
  <c r="E2" i="1" s="1"/>
  <c r="J64" i="1" l="1"/>
  <c r="L84" i="1"/>
  <c r="N66" i="1"/>
  <c r="J78" i="1"/>
  <c r="J58" i="1"/>
  <c r="J52" i="1"/>
  <c r="O58" i="1"/>
  <c r="O71" i="1"/>
  <c r="J59" i="1"/>
  <c r="J88" i="1"/>
  <c r="L87" i="1"/>
  <c r="M87" i="1" s="1"/>
  <c r="O78" i="1"/>
  <c r="J77" i="1"/>
  <c r="O67" i="1"/>
  <c r="J55" i="1"/>
  <c r="K92" i="1"/>
  <c r="N92" i="1" s="1"/>
  <c r="K58" i="1"/>
  <c r="J86" i="1"/>
  <c r="O86" i="1" s="1"/>
  <c r="J79" i="1"/>
  <c r="O79" i="1" s="1"/>
  <c r="J51" i="1"/>
  <c r="N84" i="1"/>
  <c r="O87" i="1"/>
  <c r="K85" i="1"/>
  <c r="N85" i="1" s="1"/>
  <c r="O68" i="1"/>
  <c r="O70" i="1"/>
  <c r="L78" i="1"/>
  <c r="R78" i="1" s="1"/>
  <c r="L90" i="1"/>
  <c r="M90" i="1" s="1"/>
  <c r="O72" i="1"/>
  <c r="L73" i="1"/>
  <c r="M73" i="1" s="1"/>
  <c r="J69" i="1"/>
  <c r="O69" i="1" s="1"/>
  <c r="J74" i="1"/>
  <c r="J76" i="1"/>
  <c r="N58" i="1"/>
  <c r="L58" i="1"/>
  <c r="R58" i="1" s="1"/>
  <c r="L68" i="1"/>
  <c r="J66" i="1"/>
  <c r="O66" i="1" s="1"/>
  <c r="K60" i="1"/>
  <c r="N60" i="1" s="1"/>
  <c r="L60" i="1"/>
  <c r="M60" i="1" s="1"/>
  <c r="K59" i="1"/>
  <c r="N59" i="1" s="1"/>
  <c r="O89" i="1"/>
  <c r="O59" i="1"/>
  <c r="O80" i="1"/>
  <c r="K91" i="1"/>
  <c r="N91" i="1" s="1"/>
  <c r="L72" i="1"/>
  <c r="R72" i="1" s="1"/>
  <c r="K87" i="1"/>
  <c r="N87" i="1" s="1"/>
  <c r="L67" i="1"/>
  <c r="M67" i="1" s="1"/>
  <c r="K73" i="1"/>
  <c r="N73" i="1" s="1"/>
  <c r="K90" i="1"/>
  <c r="L79" i="1"/>
  <c r="M79" i="1" s="1"/>
  <c r="K67" i="1"/>
  <c r="N67" i="1" s="1"/>
  <c r="O73" i="1"/>
  <c r="K79" i="1"/>
  <c r="N79" i="1" s="1"/>
  <c r="K68" i="1"/>
  <c r="N68" i="1" s="1"/>
  <c r="K74" i="1"/>
  <c r="N74" i="1" s="1"/>
  <c r="M61" i="1"/>
  <c r="R61" i="1"/>
  <c r="R87" i="1"/>
  <c r="M68" i="1"/>
  <c r="R68" i="1"/>
  <c r="M91" i="1"/>
  <c r="R91" i="1"/>
  <c r="M84" i="1"/>
  <c r="R84" i="1"/>
  <c r="L85" i="1"/>
  <c r="M89" i="1"/>
  <c r="R89" i="1"/>
  <c r="K69" i="1"/>
  <c r="N69" i="1" s="1"/>
  <c r="M66" i="1"/>
  <c r="R66" i="1"/>
  <c r="O60" i="1"/>
  <c r="R60" i="1"/>
  <c r="R73" i="1"/>
  <c r="M82" i="1"/>
  <c r="R82" i="1"/>
  <c r="L62" i="1"/>
  <c r="M59" i="1"/>
  <c r="R59" i="1"/>
  <c r="L83" i="1"/>
  <c r="K88" i="1"/>
  <c r="N88" i="1" s="1"/>
  <c r="K78" i="1"/>
  <c r="N78" i="1" s="1"/>
  <c r="P78" i="1" s="1"/>
  <c r="M70" i="1"/>
  <c r="R70" i="1"/>
  <c r="M81" i="1"/>
  <c r="R81" i="1"/>
  <c r="M86" i="1"/>
  <c r="R86" i="1"/>
  <c r="M69" i="1"/>
  <c r="R69" i="1"/>
  <c r="M78" i="1"/>
  <c r="O83" i="1"/>
  <c r="O90" i="1"/>
  <c r="O92" i="1"/>
  <c r="P92" i="1" s="1"/>
  <c r="L88" i="1"/>
  <c r="N90" i="1"/>
  <c r="J85" i="1"/>
  <c r="O85" i="1" s="1"/>
  <c r="P85" i="1" s="1"/>
  <c r="J61" i="1"/>
  <c r="O61" i="1" s="1"/>
  <c r="J54" i="1"/>
  <c r="J57" i="1"/>
  <c r="O57" i="1" s="1"/>
  <c r="J91" i="1"/>
  <c r="O91" i="1" s="1"/>
  <c r="J81" i="1"/>
  <c r="O81" i="1" s="1"/>
  <c r="P81" i="1" s="1"/>
  <c r="L92" i="1"/>
  <c r="L80" i="1"/>
  <c r="O65" i="1"/>
  <c r="L77" i="1"/>
  <c r="O74" i="1"/>
  <c r="K71" i="1"/>
  <c r="N71" i="1" s="1"/>
  <c r="P71" i="1" s="1"/>
  <c r="O88" i="1"/>
  <c r="K82" i="1"/>
  <c r="N82" i="1" s="1"/>
  <c r="I52" i="1"/>
  <c r="K52" i="1" s="1"/>
  <c r="N52" i="1" s="1"/>
  <c r="I55" i="1"/>
  <c r="L55" i="1" s="1"/>
  <c r="K83" i="1"/>
  <c r="N83" i="1" s="1"/>
  <c r="L74" i="1"/>
  <c r="K70" i="1"/>
  <c r="N70" i="1" s="1"/>
  <c r="P70" i="1" s="1"/>
  <c r="K89" i="1"/>
  <c r="N89" i="1" s="1"/>
  <c r="P89" i="1" s="1"/>
  <c r="Q89" i="1" s="1"/>
  <c r="S89" i="1" s="1"/>
  <c r="K80" i="1"/>
  <c r="N80" i="1" s="1"/>
  <c r="P80" i="1" s="1"/>
  <c r="L71" i="1"/>
  <c r="O82" i="1"/>
  <c r="O77" i="1"/>
  <c r="K62" i="1"/>
  <c r="N62" i="1" s="1"/>
  <c r="P62" i="1" s="1"/>
  <c r="K61" i="1"/>
  <c r="N61" i="1" s="1"/>
  <c r="K72" i="1"/>
  <c r="N72" i="1" s="1"/>
  <c r="P72" i="1" s="1"/>
  <c r="L65" i="1"/>
  <c r="I76" i="1"/>
  <c r="P86" i="1"/>
  <c r="P84" i="1"/>
  <c r="Q84" i="1" s="1"/>
  <c r="S84" i="1" s="1"/>
  <c r="P66" i="1"/>
  <c r="O63" i="1"/>
  <c r="K63" i="1"/>
  <c r="N63" i="1" s="1"/>
  <c r="L63" i="1"/>
  <c r="O75" i="1"/>
  <c r="K75" i="1"/>
  <c r="N75" i="1" s="1"/>
  <c r="L75" i="1"/>
  <c r="P67" i="1"/>
  <c r="P87" i="1"/>
  <c r="I64" i="1"/>
  <c r="O51" i="1"/>
  <c r="L51" i="1"/>
  <c r="I56" i="1"/>
  <c r="L53" i="1"/>
  <c r="O53" i="1"/>
  <c r="I54" i="1"/>
  <c r="I49" i="1"/>
  <c r="I50" i="1"/>
  <c r="K51" i="1" s="1"/>
  <c r="N51" i="1" s="1"/>
  <c r="O52" i="1"/>
  <c r="L52" i="1"/>
  <c r="L57" i="1"/>
  <c r="I16" i="1"/>
  <c r="I36" i="1"/>
  <c r="I3" i="1"/>
  <c r="D44" i="1"/>
  <c r="F44" i="1" s="1"/>
  <c r="H45" i="1" s="1"/>
  <c r="D40" i="1"/>
  <c r="F40" i="1" s="1"/>
  <c r="D36" i="1"/>
  <c r="F36" i="1" s="1"/>
  <c r="H37" i="1" s="1"/>
  <c r="D32" i="1"/>
  <c r="F32" i="1" s="1"/>
  <c r="D28" i="1"/>
  <c r="F28" i="1" s="1"/>
  <c r="H29" i="1" s="1"/>
  <c r="D24" i="1"/>
  <c r="F24" i="1" s="1"/>
  <c r="H25" i="1" s="1"/>
  <c r="D20" i="1"/>
  <c r="F20" i="1" s="1"/>
  <c r="H21" i="1" s="1"/>
  <c r="D16" i="1"/>
  <c r="F16" i="1" s="1"/>
  <c r="D12" i="1"/>
  <c r="F12" i="1" s="1"/>
  <c r="H13" i="1" s="1"/>
  <c r="D8" i="1"/>
  <c r="F8" i="1" s="1"/>
  <c r="H9" i="1" s="1"/>
  <c r="D4" i="1"/>
  <c r="F4" i="1" s="1"/>
  <c r="H5" i="1" s="1"/>
  <c r="E46" i="1"/>
  <c r="E42" i="1"/>
  <c r="E38" i="1"/>
  <c r="E34" i="1"/>
  <c r="E30" i="1"/>
  <c r="E26" i="1"/>
  <c r="E22" i="1"/>
  <c r="E18" i="1"/>
  <c r="E14" i="1"/>
  <c r="E10" i="1"/>
  <c r="E6" i="1"/>
  <c r="D47" i="1"/>
  <c r="F47" i="1" s="1"/>
  <c r="D43" i="1"/>
  <c r="F43" i="1" s="1"/>
  <c r="D39" i="1"/>
  <c r="F39" i="1" s="1"/>
  <c r="H39" i="1" s="1"/>
  <c r="D35" i="1"/>
  <c r="F35" i="1" s="1"/>
  <c r="H35" i="1" s="1"/>
  <c r="D31" i="1"/>
  <c r="F31" i="1" s="1"/>
  <c r="H31" i="1" s="1"/>
  <c r="D27" i="1"/>
  <c r="F27" i="1" s="1"/>
  <c r="D23" i="1"/>
  <c r="F23" i="1" s="1"/>
  <c r="H23" i="1" s="1"/>
  <c r="D19" i="1"/>
  <c r="F19" i="1" s="1"/>
  <c r="H19" i="1" s="1"/>
  <c r="D15" i="1"/>
  <c r="F15" i="1" s="1"/>
  <c r="H15" i="1" s="1"/>
  <c r="D11" i="1"/>
  <c r="F11" i="1" s="1"/>
  <c r="D7" i="1"/>
  <c r="F7" i="1" s="1"/>
  <c r="H7" i="1" s="1"/>
  <c r="D3" i="1"/>
  <c r="F3" i="1" s="1"/>
  <c r="E45" i="1"/>
  <c r="E41" i="1"/>
  <c r="E37" i="1"/>
  <c r="E33" i="1"/>
  <c r="E29" i="1"/>
  <c r="E25" i="1"/>
  <c r="E21" i="1"/>
  <c r="E17" i="1"/>
  <c r="E13" i="1"/>
  <c r="E9" i="1"/>
  <c r="E5" i="1"/>
  <c r="D2" i="1"/>
  <c r="F2" i="1" s="1"/>
  <c r="I44" i="1"/>
  <c r="I40" i="1"/>
  <c r="I32" i="1"/>
  <c r="I28" i="1"/>
  <c r="I24" i="1"/>
  <c r="I8" i="1"/>
  <c r="H46" i="1"/>
  <c r="H42" i="1"/>
  <c r="H34" i="1"/>
  <c r="H30" i="1"/>
  <c r="H22" i="1"/>
  <c r="H14" i="1"/>
  <c r="H10" i="1"/>
  <c r="H38" i="1"/>
  <c r="H26" i="1"/>
  <c r="H18" i="1"/>
  <c r="H6" i="1"/>
  <c r="P82" i="1" l="1"/>
  <c r="M72" i="1"/>
  <c r="R90" i="1"/>
  <c r="P68" i="1"/>
  <c r="P58" i="1"/>
  <c r="P79" i="1"/>
  <c r="P69" i="1"/>
  <c r="M58" i="1"/>
  <c r="Q86" i="1"/>
  <c r="S86" i="1" s="1"/>
  <c r="Q72" i="1"/>
  <c r="S72" i="1" s="1"/>
  <c r="Q82" i="1"/>
  <c r="S82" i="1" s="1"/>
  <c r="Q70" i="1"/>
  <c r="S70" i="1" s="1"/>
  <c r="P60" i="1"/>
  <c r="Q60" i="1" s="1"/>
  <c r="S60" i="1" s="1"/>
  <c r="K53" i="1"/>
  <c r="N53" i="1" s="1"/>
  <c r="Q78" i="1"/>
  <c r="S78" i="1" s="1"/>
  <c r="Q58" i="1"/>
  <c r="S58" i="1" s="1"/>
  <c r="P59" i="1"/>
  <c r="Q59" i="1" s="1"/>
  <c r="S59" i="1" s="1"/>
  <c r="P73" i="1"/>
  <c r="Q73" i="1" s="1"/>
  <c r="S73" i="1" s="1"/>
  <c r="Q68" i="1"/>
  <c r="S68" i="1" s="1"/>
  <c r="P91" i="1"/>
  <c r="P61" i="1"/>
  <c r="Q61" i="1" s="1"/>
  <c r="S61" i="1" s="1"/>
  <c r="P90" i="1"/>
  <c r="Q90" i="1" s="1"/>
  <c r="S90" i="1" s="1"/>
  <c r="Q69" i="1"/>
  <c r="S69" i="1" s="1"/>
  <c r="P74" i="1"/>
  <c r="R67" i="1"/>
  <c r="Q79" i="1"/>
  <c r="S79" i="1" s="1"/>
  <c r="Q67" i="1"/>
  <c r="S67" i="1" s="1"/>
  <c r="P83" i="1"/>
  <c r="P88" i="1"/>
  <c r="Q81" i="1"/>
  <c r="S81" i="1" s="1"/>
  <c r="Q66" i="1"/>
  <c r="S66" i="1" s="1"/>
  <c r="Q91" i="1"/>
  <c r="S91" i="1" s="1"/>
  <c r="R79" i="1"/>
  <c r="P53" i="1"/>
  <c r="Q87" i="1"/>
  <c r="S87" i="1" s="1"/>
  <c r="M53" i="1"/>
  <c r="R53" i="1"/>
  <c r="M75" i="1"/>
  <c r="R75" i="1"/>
  <c r="M71" i="1"/>
  <c r="Q71" i="1" s="1"/>
  <c r="S71" i="1" s="1"/>
  <c r="R71" i="1"/>
  <c r="M77" i="1"/>
  <c r="R77" i="1"/>
  <c r="M51" i="1"/>
  <c r="R51" i="1"/>
  <c r="M55" i="1"/>
  <c r="R55" i="1"/>
  <c r="M57" i="1"/>
  <c r="R57" i="1"/>
  <c r="M65" i="1"/>
  <c r="R65" i="1"/>
  <c r="M74" i="1"/>
  <c r="Q74" i="1" s="1"/>
  <c r="S74" i="1" s="1"/>
  <c r="R74" i="1"/>
  <c r="M80" i="1"/>
  <c r="Q80" i="1" s="1"/>
  <c r="S80" i="1" s="1"/>
  <c r="R80" i="1"/>
  <c r="M62" i="1"/>
  <c r="Q62" i="1" s="1"/>
  <c r="S62" i="1" s="1"/>
  <c r="R62" i="1"/>
  <c r="M52" i="1"/>
  <c r="R52" i="1"/>
  <c r="M63" i="1"/>
  <c r="R63" i="1"/>
  <c r="M92" i="1"/>
  <c r="Q92" i="1" s="1"/>
  <c r="S92" i="1" s="1"/>
  <c r="R92" i="1"/>
  <c r="M88" i="1"/>
  <c r="R88" i="1"/>
  <c r="M83" i="1"/>
  <c r="R83" i="1"/>
  <c r="M85" i="1"/>
  <c r="Q85" i="1" s="1"/>
  <c r="S85" i="1" s="1"/>
  <c r="R85" i="1"/>
  <c r="O55" i="1"/>
  <c r="P51" i="1"/>
  <c r="H47" i="1"/>
  <c r="H48" i="1"/>
  <c r="P63" i="1"/>
  <c r="O76" i="1"/>
  <c r="K76" i="1"/>
  <c r="N76" i="1" s="1"/>
  <c r="L76" i="1"/>
  <c r="K77" i="1"/>
  <c r="N77" i="1" s="1"/>
  <c r="P77" i="1" s="1"/>
  <c r="Q77" i="1" s="1"/>
  <c r="S77" i="1" s="1"/>
  <c r="P75" i="1"/>
  <c r="O64" i="1"/>
  <c r="K64" i="1"/>
  <c r="N64" i="1" s="1"/>
  <c r="L64" i="1"/>
  <c r="K65" i="1"/>
  <c r="N65" i="1" s="1"/>
  <c r="P65" i="1" s="1"/>
  <c r="Q65" i="1" s="1"/>
  <c r="S65" i="1" s="1"/>
  <c r="O54" i="1"/>
  <c r="K54" i="1"/>
  <c r="N54" i="1" s="1"/>
  <c r="L54" i="1"/>
  <c r="O50" i="1"/>
  <c r="K50" i="1"/>
  <c r="N50" i="1" s="1"/>
  <c r="L50" i="1"/>
  <c r="L49" i="1"/>
  <c r="K49" i="1"/>
  <c r="N49" i="1" s="1"/>
  <c r="O56" i="1"/>
  <c r="K56" i="1"/>
  <c r="N56" i="1" s="1"/>
  <c r="L56" i="1"/>
  <c r="K57" i="1"/>
  <c r="N57" i="1" s="1"/>
  <c r="P57" i="1" s="1"/>
  <c r="P52" i="1"/>
  <c r="K55" i="1"/>
  <c r="N55" i="1" s="1"/>
  <c r="H24" i="1"/>
  <c r="L24" i="1" s="1"/>
  <c r="H8" i="1"/>
  <c r="L8" i="1" s="1"/>
  <c r="H12" i="1"/>
  <c r="J13" i="1" s="1"/>
  <c r="H28" i="1"/>
  <c r="L28" i="1" s="1"/>
  <c r="H44" i="1"/>
  <c r="L44" i="1" s="1"/>
  <c r="H40" i="1"/>
  <c r="L40" i="1" s="1"/>
  <c r="H41" i="1"/>
  <c r="J42" i="1" s="1"/>
  <c r="I12" i="1"/>
  <c r="I20" i="1"/>
  <c r="I4" i="1"/>
  <c r="K4" i="1" s="1"/>
  <c r="H16" i="1"/>
  <c r="L16" i="1" s="1"/>
  <c r="H32" i="1"/>
  <c r="L32" i="1" s="1"/>
  <c r="I13" i="1"/>
  <c r="I29" i="1"/>
  <c r="L29" i="1" s="1"/>
  <c r="I45" i="1"/>
  <c r="L45" i="1" s="1"/>
  <c r="I19" i="1"/>
  <c r="L19" i="1" s="1"/>
  <c r="I35" i="1"/>
  <c r="L35" i="1" s="1"/>
  <c r="I18" i="1"/>
  <c r="I33" i="1"/>
  <c r="K33" i="1" s="1"/>
  <c r="I5" i="1"/>
  <c r="L5" i="1" s="1"/>
  <c r="I21" i="1"/>
  <c r="L21" i="1" s="1"/>
  <c r="I37" i="1"/>
  <c r="I11" i="1"/>
  <c r="I27" i="1"/>
  <c r="K28" i="1" s="1"/>
  <c r="I43" i="1"/>
  <c r="K44" i="1" s="1"/>
  <c r="N44" i="1" s="1"/>
  <c r="H4" i="1"/>
  <c r="H20" i="1"/>
  <c r="J20" i="1" s="1"/>
  <c r="H3" i="1"/>
  <c r="L3" i="1" s="1"/>
  <c r="M3" i="1" s="1"/>
  <c r="H36" i="1"/>
  <c r="L36" i="1" s="1"/>
  <c r="I17" i="1"/>
  <c r="I7" i="1"/>
  <c r="L7" i="1" s="1"/>
  <c r="I14" i="1"/>
  <c r="L14" i="1" s="1"/>
  <c r="I42" i="1"/>
  <c r="L42" i="1" s="1"/>
  <c r="I10" i="1"/>
  <c r="I46" i="1"/>
  <c r="H33" i="1"/>
  <c r="J34" i="1" s="1"/>
  <c r="I9" i="1"/>
  <c r="L9" i="1" s="1"/>
  <c r="I25" i="1"/>
  <c r="L25" i="1" s="1"/>
  <c r="I41" i="1"/>
  <c r="H11" i="1"/>
  <c r="H27" i="1"/>
  <c r="J27" i="1" s="1"/>
  <c r="H43" i="1"/>
  <c r="I15" i="1"/>
  <c r="L15" i="1" s="1"/>
  <c r="I31" i="1"/>
  <c r="L31" i="1" s="1"/>
  <c r="I47" i="1"/>
  <c r="H17" i="1"/>
  <c r="J23" i="1"/>
  <c r="J35" i="1"/>
  <c r="J15" i="1"/>
  <c r="J30" i="1"/>
  <c r="J31" i="1"/>
  <c r="J32" i="1"/>
  <c r="O32" i="1" s="1"/>
  <c r="J47" i="1"/>
  <c r="J7" i="1"/>
  <c r="J10" i="1"/>
  <c r="J19" i="1"/>
  <c r="J14" i="1"/>
  <c r="J46" i="1"/>
  <c r="J26" i="1"/>
  <c r="J45" i="1"/>
  <c r="J38" i="1"/>
  <c r="J6" i="1"/>
  <c r="J33" i="1"/>
  <c r="J39" i="1"/>
  <c r="J22" i="1"/>
  <c r="J25" i="1" l="1"/>
  <c r="P55" i="1"/>
  <c r="Q55" i="1" s="1"/>
  <c r="S55" i="1" s="1"/>
  <c r="J8" i="1"/>
  <c r="O8" i="1" s="1"/>
  <c r="Q83" i="1"/>
  <c r="S83" i="1" s="1"/>
  <c r="Q63" i="1"/>
  <c r="S63" i="1" s="1"/>
  <c r="J24" i="1"/>
  <c r="O24" i="1" s="1"/>
  <c r="J21" i="1"/>
  <c r="Q57" i="1"/>
  <c r="S57" i="1" s="1"/>
  <c r="Q51" i="1"/>
  <c r="S51" i="1" s="1"/>
  <c r="Q88" i="1"/>
  <c r="S88" i="1" s="1"/>
  <c r="O21" i="1"/>
  <c r="K25" i="1"/>
  <c r="N25" i="1" s="1"/>
  <c r="Q53" i="1"/>
  <c r="S53" i="1" s="1"/>
  <c r="Q75" i="1"/>
  <c r="S75" i="1" s="1"/>
  <c r="M9" i="1"/>
  <c r="R9" i="1"/>
  <c r="M35" i="1"/>
  <c r="R35" i="1"/>
  <c r="M24" i="1"/>
  <c r="R24" i="1"/>
  <c r="O13" i="1"/>
  <c r="M15" i="1"/>
  <c r="R15" i="1"/>
  <c r="M7" i="1"/>
  <c r="R7" i="1"/>
  <c r="M45" i="1"/>
  <c r="R45" i="1"/>
  <c r="M16" i="1"/>
  <c r="R16" i="1"/>
  <c r="Q52" i="1"/>
  <c r="S52" i="1" s="1"/>
  <c r="M50" i="1"/>
  <c r="R50" i="1"/>
  <c r="M76" i="1"/>
  <c r="R76" i="1"/>
  <c r="M42" i="1"/>
  <c r="R42" i="1"/>
  <c r="M36" i="1"/>
  <c r="R36" i="1"/>
  <c r="M31" i="1"/>
  <c r="R31" i="1"/>
  <c r="M5" i="1"/>
  <c r="R5" i="1"/>
  <c r="M32" i="1"/>
  <c r="R32" i="1"/>
  <c r="M28" i="1"/>
  <c r="R28" i="1"/>
  <c r="M54" i="1"/>
  <c r="R54" i="1"/>
  <c r="M25" i="1"/>
  <c r="R25" i="1"/>
  <c r="M29" i="1"/>
  <c r="R29" i="1"/>
  <c r="M40" i="1"/>
  <c r="R40" i="1"/>
  <c r="M8" i="1"/>
  <c r="R8" i="1"/>
  <c r="M21" i="1"/>
  <c r="R21" i="1"/>
  <c r="M56" i="1"/>
  <c r="R56" i="1"/>
  <c r="M44" i="1"/>
  <c r="R44" i="1"/>
  <c r="M14" i="1"/>
  <c r="R14" i="1"/>
  <c r="M19" i="1"/>
  <c r="R19" i="1"/>
  <c r="M49" i="1"/>
  <c r="R49" i="1"/>
  <c r="M64" i="1"/>
  <c r="R64" i="1"/>
  <c r="J12" i="1"/>
  <c r="O12" i="1" s="1"/>
  <c r="J9" i="1"/>
  <c r="O9" i="1" s="1"/>
  <c r="J36" i="1"/>
  <c r="O36" i="1" s="1"/>
  <c r="J40" i="1"/>
  <c r="O40" i="1" s="1"/>
  <c r="J48" i="1"/>
  <c r="O48" i="1" s="1"/>
  <c r="J49" i="1"/>
  <c r="O49" i="1" s="1"/>
  <c r="P49" i="1" s="1"/>
  <c r="L48" i="1"/>
  <c r="P76" i="1"/>
  <c r="P64" i="1"/>
  <c r="P56" i="1"/>
  <c r="O19" i="1"/>
  <c r="L47" i="1"/>
  <c r="K48" i="1"/>
  <c r="N48" i="1" s="1"/>
  <c r="P50" i="1"/>
  <c r="P54" i="1"/>
  <c r="O46" i="1"/>
  <c r="O33" i="1"/>
  <c r="O45" i="1"/>
  <c r="K45" i="1"/>
  <c r="N45" i="1" s="1"/>
  <c r="K21" i="1"/>
  <c r="N21" i="1" s="1"/>
  <c r="K5" i="1"/>
  <c r="N5" i="1" s="1"/>
  <c r="K32" i="1"/>
  <c r="N32" i="1" s="1"/>
  <c r="O7" i="1"/>
  <c r="K16" i="1"/>
  <c r="N16" i="1" s="1"/>
  <c r="K8" i="1"/>
  <c r="N8" i="1" s="1"/>
  <c r="J29" i="1"/>
  <c r="O29" i="1" s="1"/>
  <c r="N28" i="1"/>
  <c r="J41" i="1"/>
  <c r="O41" i="1" s="1"/>
  <c r="L41" i="1"/>
  <c r="J37" i="1"/>
  <c r="O37" i="1" s="1"/>
  <c r="J16" i="1"/>
  <c r="O16" i="1" s="1"/>
  <c r="J17" i="1"/>
  <c r="O17" i="1" s="1"/>
  <c r="L27" i="1"/>
  <c r="L12" i="1"/>
  <c r="O20" i="1"/>
  <c r="L17" i="1"/>
  <c r="L4" i="1"/>
  <c r="L43" i="1"/>
  <c r="L20" i="1"/>
  <c r="J18" i="1"/>
  <c r="O18" i="1" s="1"/>
  <c r="J11" i="1"/>
  <c r="O11" i="1" s="1"/>
  <c r="N33" i="1"/>
  <c r="L33" i="1"/>
  <c r="K20" i="1"/>
  <c r="N20" i="1" s="1"/>
  <c r="K46" i="1"/>
  <c r="N46" i="1" s="1"/>
  <c r="L46" i="1"/>
  <c r="K12" i="1"/>
  <c r="N12" i="1" s="1"/>
  <c r="L11" i="1"/>
  <c r="K11" i="1"/>
  <c r="N11" i="1" s="1"/>
  <c r="L10" i="1"/>
  <c r="K37" i="1"/>
  <c r="N37" i="1" s="1"/>
  <c r="L37" i="1"/>
  <c r="K19" i="1"/>
  <c r="N19" i="1" s="1"/>
  <c r="L18" i="1"/>
  <c r="O27" i="1"/>
  <c r="K13" i="1"/>
  <c r="N13" i="1" s="1"/>
  <c r="L13" i="1"/>
  <c r="K29" i="1"/>
  <c r="N29" i="1" s="1"/>
  <c r="O10" i="1"/>
  <c r="O14" i="1"/>
  <c r="K36" i="1"/>
  <c r="N36" i="1" s="1"/>
  <c r="I34" i="1"/>
  <c r="I6" i="1"/>
  <c r="L6" i="1" s="1"/>
  <c r="J44" i="1"/>
  <c r="O44" i="1" s="1"/>
  <c r="P44" i="1" s="1"/>
  <c r="I30" i="1"/>
  <c r="J5" i="1"/>
  <c r="O5" i="1" s="1"/>
  <c r="O35" i="1"/>
  <c r="N4" i="1"/>
  <c r="K42" i="1"/>
  <c r="N42" i="1" s="1"/>
  <c r="K15" i="1"/>
  <c r="N15" i="1" s="1"/>
  <c r="K43" i="1"/>
  <c r="N43" i="1" s="1"/>
  <c r="K41" i="1"/>
  <c r="N41" i="1" s="1"/>
  <c r="K14" i="1"/>
  <c r="N14" i="1" s="1"/>
  <c r="I23" i="1"/>
  <c r="L23" i="1" s="1"/>
  <c r="I22" i="1"/>
  <c r="O42" i="1"/>
  <c r="I38" i="1"/>
  <c r="L38" i="1" s="1"/>
  <c r="I39" i="1"/>
  <c r="L39" i="1" s="1"/>
  <c r="O15" i="1"/>
  <c r="I26" i="1"/>
  <c r="L26" i="1" s="1"/>
  <c r="K18" i="1"/>
  <c r="N18" i="1" s="1"/>
  <c r="K10" i="1"/>
  <c r="N10" i="1" s="1"/>
  <c r="J28" i="1"/>
  <c r="O28" i="1" s="1"/>
  <c r="K9" i="1"/>
  <c r="N9" i="1" s="1"/>
  <c r="J4" i="1"/>
  <c r="O4" i="1" s="1"/>
  <c r="K17" i="1"/>
  <c r="N17" i="1" s="1"/>
  <c r="O31" i="1"/>
  <c r="O47" i="1"/>
  <c r="J43" i="1"/>
  <c r="O43" i="1" s="1"/>
  <c r="K47" i="1"/>
  <c r="N47" i="1" s="1"/>
  <c r="O25" i="1"/>
  <c r="P25" i="1" s="1"/>
  <c r="P32" i="1"/>
  <c r="P8" i="1"/>
  <c r="P13" i="1" l="1"/>
  <c r="Q76" i="1"/>
  <c r="S76" i="1" s="1"/>
  <c r="P21" i="1"/>
  <c r="Q21" i="1" s="1"/>
  <c r="S21" i="1" s="1"/>
  <c r="Q32" i="1"/>
  <c r="S32" i="1" s="1"/>
  <c r="Q44" i="1"/>
  <c r="S44" i="1" s="1"/>
  <c r="P36" i="1"/>
  <c r="Q36" i="1" s="1"/>
  <c r="S36" i="1" s="1"/>
  <c r="Q64" i="1"/>
  <c r="S64" i="1" s="1"/>
  <c r="Q50" i="1"/>
  <c r="S50" i="1" s="1"/>
  <c r="M39" i="1"/>
  <c r="R39" i="1"/>
  <c r="M23" i="1"/>
  <c r="R23" i="1"/>
  <c r="M6" i="1"/>
  <c r="R6" i="1"/>
  <c r="M37" i="1"/>
  <c r="R37" i="1"/>
  <c r="M11" i="1"/>
  <c r="R11" i="1"/>
  <c r="M17" i="1"/>
  <c r="R17" i="1"/>
  <c r="M47" i="1"/>
  <c r="R47" i="1"/>
  <c r="Q25" i="1"/>
  <c r="S25" i="1" s="1"/>
  <c r="M38" i="1"/>
  <c r="R38" i="1"/>
  <c r="P12" i="1"/>
  <c r="M33" i="1"/>
  <c r="R33" i="1"/>
  <c r="M20" i="1"/>
  <c r="R20" i="1"/>
  <c r="Q54" i="1"/>
  <c r="S54" i="1" s="1"/>
  <c r="M26" i="1"/>
  <c r="R26" i="1"/>
  <c r="M10" i="1"/>
  <c r="R10" i="1"/>
  <c r="M43" i="1"/>
  <c r="R43" i="1"/>
  <c r="M48" i="1"/>
  <c r="R48" i="1"/>
  <c r="M18" i="1"/>
  <c r="R18" i="1"/>
  <c r="M46" i="1"/>
  <c r="R46" i="1"/>
  <c r="M12" i="1"/>
  <c r="R12" i="1"/>
  <c r="Q8" i="1"/>
  <c r="S8" i="1" s="1"/>
  <c r="M13" i="1"/>
  <c r="Q13" i="1" s="1"/>
  <c r="S13" i="1" s="1"/>
  <c r="R13" i="1"/>
  <c r="M4" i="1"/>
  <c r="R4" i="1"/>
  <c r="M27" i="1"/>
  <c r="R27" i="1"/>
  <c r="M41" i="1"/>
  <c r="R41" i="1"/>
  <c r="Q56" i="1"/>
  <c r="S56" i="1" s="1"/>
  <c r="Q49" i="1"/>
  <c r="S49" i="1" s="1"/>
  <c r="P48" i="1"/>
  <c r="P19" i="1"/>
  <c r="Q19" i="1" s="1"/>
  <c r="S19" i="1" s="1"/>
  <c r="P28" i="1"/>
  <c r="Q28" i="1" s="1"/>
  <c r="S28" i="1" s="1"/>
  <c r="P14" i="1"/>
  <c r="Q14" i="1" s="1"/>
  <c r="S14" i="1" s="1"/>
  <c r="P46" i="1"/>
  <c r="P45" i="1"/>
  <c r="Q45" i="1" s="1"/>
  <c r="S45" i="1" s="1"/>
  <c r="P33" i="1"/>
  <c r="P5" i="1"/>
  <c r="Q5" i="1" s="1"/>
  <c r="S5" i="1" s="1"/>
  <c r="P16" i="1"/>
  <c r="Q16" i="1" s="1"/>
  <c r="S16" i="1" s="1"/>
  <c r="P41" i="1"/>
  <c r="P29" i="1"/>
  <c r="Q29" i="1" s="1"/>
  <c r="S29" i="1" s="1"/>
  <c r="P20" i="1"/>
  <c r="P37" i="1"/>
  <c r="P9" i="1"/>
  <c r="Q9" i="1" s="1"/>
  <c r="S9" i="1" s="1"/>
  <c r="P11" i="1"/>
  <c r="P15" i="1"/>
  <c r="Q15" i="1" s="1"/>
  <c r="S15" i="1" s="1"/>
  <c r="O22" i="1"/>
  <c r="L22" i="1"/>
  <c r="K31" i="1"/>
  <c r="N31" i="1" s="1"/>
  <c r="P31" i="1" s="1"/>
  <c r="Q31" i="1" s="1"/>
  <c r="S31" i="1" s="1"/>
  <c r="L30" i="1"/>
  <c r="O34" i="1"/>
  <c r="L34" i="1"/>
  <c r="P18" i="1"/>
  <c r="Q18" i="1" s="1"/>
  <c r="S18" i="1" s="1"/>
  <c r="P10" i="1"/>
  <c r="P43" i="1"/>
  <c r="P4" i="1"/>
  <c r="P42" i="1"/>
  <c r="Q42" i="1" s="1"/>
  <c r="S42" i="1" s="1"/>
  <c r="K6" i="1"/>
  <c r="N6" i="1" s="1"/>
  <c r="K7" i="1"/>
  <c r="N7" i="1" s="1"/>
  <c r="P7" i="1" s="1"/>
  <c r="Q7" i="1" s="1"/>
  <c r="S7" i="1" s="1"/>
  <c r="K30" i="1"/>
  <c r="N30" i="1" s="1"/>
  <c r="K35" i="1"/>
  <c r="N35" i="1" s="1"/>
  <c r="P35" i="1" s="1"/>
  <c r="Q35" i="1" s="1"/>
  <c r="S35" i="1" s="1"/>
  <c r="K34" i="1"/>
  <c r="N34" i="1" s="1"/>
  <c r="O30" i="1"/>
  <c r="O6" i="1"/>
  <c r="K24" i="1"/>
  <c r="N24" i="1" s="1"/>
  <c r="P24" i="1" s="1"/>
  <c r="Q24" i="1" s="1"/>
  <c r="S24" i="1" s="1"/>
  <c r="K23" i="1"/>
  <c r="N23" i="1" s="1"/>
  <c r="O23" i="1"/>
  <c r="K38" i="1"/>
  <c r="N38" i="1" s="1"/>
  <c r="K27" i="1"/>
  <c r="N27" i="1" s="1"/>
  <c r="P27" i="1" s="1"/>
  <c r="O26" i="1"/>
  <c r="K40" i="1"/>
  <c r="N40" i="1" s="1"/>
  <c r="P40" i="1" s="1"/>
  <c r="Q40" i="1" s="1"/>
  <c r="S40" i="1" s="1"/>
  <c r="K39" i="1"/>
  <c r="N39" i="1" s="1"/>
  <c r="O39" i="1"/>
  <c r="K26" i="1"/>
  <c r="N26" i="1" s="1"/>
  <c r="K22" i="1"/>
  <c r="N22" i="1" s="1"/>
  <c r="O38" i="1"/>
  <c r="P47" i="1"/>
  <c r="Q47" i="1" s="1"/>
  <c r="S47" i="1" s="1"/>
  <c r="P17" i="1"/>
  <c r="Q41" i="1" l="1"/>
  <c r="S41" i="1" s="1"/>
  <c r="Q20" i="1"/>
  <c r="S20" i="1" s="1"/>
  <c r="Q46" i="1"/>
  <c r="S46" i="1" s="1"/>
  <c r="Q10" i="1"/>
  <c r="S10" i="1" s="1"/>
  <c r="Q12" i="1"/>
  <c r="S12" i="1" s="1"/>
  <c r="Q43" i="1"/>
  <c r="S43" i="1" s="1"/>
  <c r="Q48" i="1"/>
  <c r="S48" i="1" s="1"/>
  <c r="Q17" i="1"/>
  <c r="S17" i="1" s="1"/>
  <c r="Q27" i="1"/>
  <c r="S27" i="1" s="1"/>
  <c r="Q4" i="1"/>
  <c r="S4" i="1" s="1"/>
  <c r="M34" i="1"/>
  <c r="R34" i="1"/>
  <c r="M22" i="1"/>
  <c r="R22" i="1"/>
  <c r="Q11" i="1"/>
  <c r="S11" i="1" s="1"/>
  <c r="Q33" i="1"/>
  <c r="S33" i="1" s="1"/>
  <c r="M30" i="1"/>
  <c r="R30" i="1"/>
  <c r="Q37" i="1"/>
  <c r="S37" i="1" s="1"/>
  <c r="P22" i="1"/>
  <c r="P26" i="1"/>
  <c r="Q26" i="1" s="1"/>
  <c r="S26" i="1" s="1"/>
  <c r="P34" i="1"/>
  <c r="P39" i="1"/>
  <c r="Q39" i="1" s="1"/>
  <c r="S39" i="1" s="1"/>
  <c r="P30" i="1"/>
  <c r="P6" i="1"/>
  <c r="Q6" i="1" s="1"/>
  <c r="S6" i="1" s="1"/>
  <c r="P23" i="1"/>
  <c r="Q23" i="1" s="1"/>
  <c r="S23" i="1" s="1"/>
  <c r="P38" i="1"/>
  <c r="Q38" i="1" s="1"/>
  <c r="S38" i="1" s="1"/>
  <c r="Q34" i="1" l="1"/>
  <c r="S34" i="1" s="1"/>
  <c r="Q30" i="1"/>
  <c r="S30" i="1" s="1"/>
  <c r="Q22" i="1"/>
  <c r="S22" i="1" s="1"/>
  <c r="Q93" i="1"/>
</calcChain>
</file>

<file path=xl/sharedStrings.xml><?xml version="1.0" encoding="utf-8"?>
<sst xmlns="http://schemas.openxmlformats.org/spreadsheetml/2006/main" count="20" uniqueCount="20">
  <si>
    <t>Sine</t>
  </si>
  <si>
    <t>Cosine</t>
  </si>
  <si>
    <t>X</t>
  </si>
  <si>
    <t>Y</t>
  </si>
  <si>
    <t>Radians</t>
  </si>
  <si>
    <t>dX</t>
  </si>
  <si>
    <t>dY</t>
  </si>
  <si>
    <t>ddX</t>
  </si>
  <si>
    <t>ddY</t>
  </si>
  <si>
    <t>dX*ddY</t>
  </si>
  <si>
    <t>dY*ddX</t>
  </si>
  <si>
    <t>D</t>
  </si>
  <si>
    <t>R</t>
  </si>
  <si>
    <t>Degrees</t>
  </si>
  <si>
    <t>V</t>
  </si>
  <si>
    <t>V Cubed</t>
  </si>
  <si>
    <t>log R</t>
  </si>
  <si>
    <t>log V</t>
  </si>
  <si>
    <t>Horiz</t>
  </si>
  <si>
    <t>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</si>
</sst>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 as a function of X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Sheet1!$F$2:$F$92</c:f>
              <c:numCache>
                <c:formatCode>0.00000</c:formatCode>
                <c:ptCount val="91"/>
                <c:pt idx="0">
                  <c:v>15</c:v>
                </c:pt>
                <c:pt idx="1">
                  <c:v>14.997715427345868</c:v>
                </c:pt>
                <c:pt idx="2">
                  <c:v>14.990862405286437</c:v>
                </c:pt>
                <c:pt idx="3">
                  <c:v>14.979443021318607</c:v>
                </c:pt>
                <c:pt idx="4">
                  <c:v>14.963460753897364</c:v>
                </c:pt>
                <c:pt idx="5">
                  <c:v>14.942920471376183</c:v>
                </c:pt>
                <c:pt idx="6">
                  <c:v>14.9178284305241</c:v>
                </c:pt>
                <c:pt idx="7">
                  <c:v>14.888192274619829</c:v>
                </c:pt>
                <c:pt idx="8">
                  <c:v>14.854021031123555</c:v>
                </c:pt>
                <c:pt idx="9">
                  <c:v>14.815325108927066</c:v>
                </c:pt>
                <c:pt idx="10">
                  <c:v>14.772116295183121</c:v>
                </c:pt>
                <c:pt idx="11">
                  <c:v>14.72440775171496</c:v>
                </c:pt>
                <c:pt idx="12">
                  <c:v>14.672214011007085</c:v>
                </c:pt>
                <c:pt idx="13">
                  <c:v>14.615550971778529</c:v>
                </c:pt>
                <c:pt idx="14">
                  <c:v>14.554435894139948</c:v>
                </c:pt>
                <c:pt idx="15">
                  <c:v>14.488887394336025</c:v>
                </c:pt>
                <c:pt idx="16">
                  <c:v>14.418925439074783</c:v>
                </c:pt>
                <c:pt idx="17">
                  <c:v>14.344571339445531</c:v>
                </c:pt>
                <c:pt idx="18">
                  <c:v>14.265847744427303</c:v>
                </c:pt>
                <c:pt idx="19">
                  <c:v>14.182778633989752</c:v>
                </c:pt>
                <c:pt idx="20">
                  <c:v>14.095389311788626</c:v>
                </c:pt>
                <c:pt idx="21">
                  <c:v>14.003706397458027</c:v>
                </c:pt>
                <c:pt idx="22">
                  <c:v>13.90775781850181</c:v>
                </c:pt>
                <c:pt idx="23">
                  <c:v>13.807572801786606</c:v>
                </c:pt>
                <c:pt idx="24">
                  <c:v>13.703181864639014</c:v>
                </c:pt>
                <c:pt idx="25">
                  <c:v>13.59461680554975</c:v>
                </c:pt>
                <c:pt idx="26">
                  <c:v>13.481910694487505</c:v>
                </c:pt>
                <c:pt idx="27">
                  <c:v>13.365097862825518</c:v>
                </c:pt>
                <c:pt idx="28">
                  <c:v>13.244213892883906</c:v>
                </c:pt>
                <c:pt idx="29">
                  <c:v>13.119295607090937</c:v>
                </c:pt>
                <c:pt idx="30">
                  <c:v>12.99038105676658</c:v>
                </c:pt>
                <c:pt idx="31">
                  <c:v>12.857509510531685</c:v>
                </c:pt>
                <c:pt idx="32">
                  <c:v>12.72072144234639</c:v>
                </c:pt>
                <c:pt idx="33">
                  <c:v>12.58005851918136</c:v>
                </c:pt>
                <c:pt idx="34">
                  <c:v>12.435563588325625</c:v>
                </c:pt>
                <c:pt idx="35">
                  <c:v>12.287280664334878</c:v>
                </c:pt>
                <c:pt idx="36">
                  <c:v>12.135254915624213</c:v>
                </c:pt>
                <c:pt idx="37">
                  <c:v>11.979532650709393</c:v>
                </c:pt>
                <c:pt idx="38">
                  <c:v>11.82016130410083</c:v>
                </c:pt>
                <c:pt idx="39">
                  <c:v>11.657189421854564</c:v>
                </c:pt>
                <c:pt idx="40">
                  <c:v>11.490666646784669</c:v>
                </c:pt>
                <c:pt idx="41">
                  <c:v>11.320643703341581</c:v>
                </c:pt>
                <c:pt idx="42">
                  <c:v>11.147172382160914</c:v>
                </c:pt>
                <c:pt idx="43">
                  <c:v>10.970305524287559</c:v>
                </c:pt>
                <c:pt idx="44">
                  <c:v>10.790097005079767</c:v>
                </c:pt>
                <c:pt idx="45">
                  <c:v>10.606601717798213</c:v>
                </c:pt>
                <c:pt idx="46">
                  <c:v>10.419875556884961</c:v>
                </c:pt>
                <c:pt idx="47">
                  <c:v>10.229975400937477</c:v>
                </c:pt>
                <c:pt idx="48">
                  <c:v>10.036959095382873</c:v>
                </c:pt>
                <c:pt idx="49">
                  <c:v>9.8408854348576096</c:v>
                </c:pt>
                <c:pt idx="50">
                  <c:v>9.6418141452980901</c:v>
                </c:pt>
                <c:pt idx="51">
                  <c:v>9.4398058657475623</c:v>
                </c:pt>
                <c:pt idx="52">
                  <c:v>9.2349221298848736</c:v>
                </c:pt>
                <c:pt idx="53">
                  <c:v>9.0272253472807265</c:v>
                </c:pt>
                <c:pt idx="54">
                  <c:v>8.8167787843870968</c:v>
                </c:pt>
                <c:pt idx="55">
                  <c:v>8.6036465452656916</c:v>
                </c:pt>
                <c:pt idx="56">
                  <c:v>8.3878935520612021</c:v>
                </c:pt>
                <c:pt idx="57">
                  <c:v>8.1695855252254077</c:v>
                </c:pt>
                <c:pt idx="58">
                  <c:v>7.9487889634980737</c:v>
                </c:pt>
                <c:pt idx="59">
                  <c:v>7.7255711236508153</c:v>
                </c:pt>
                <c:pt idx="60">
                  <c:v>7.5000000000000018</c:v>
                </c:pt>
                <c:pt idx="61">
                  <c:v>7.2721443036950566</c:v>
                </c:pt>
                <c:pt idx="62">
                  <c:v>7.0420734417883626</c:v>
                </c:pt>
                <c:pt idx="63">
                  <c:v>6.8098574960932021</c:v>
                </c:pt>
                <c:pt idx="64">
                  <c:v>6.5755672018361615</c:v>
                </c:pt>
                <c:pt idx="65">
                  <c:v>6.3392739261104918</c:v>
                </c:pt>
                <c:pt idx="66">
                  <c:v>6.1010496461370032</c:v>
                </c:pt>
                <c:pt idx="67">
                  <c:v>5.860966927339109</c:v>
                </c:pt>
                <c:pt idx="68">
                  <c:v>5.6190989012386794</c:v>
                </c:pt>
                <c:pt idx="69">
                  <c:v>5.3755192431795056</c:v>
                </c:pt>
                <c:pt idx="70">
                  <c:v>5.1303021498850327</c:v>
                </c:pt>
                <c:pt idx="71">
                  <c:v>4.8835223168573512</c:v>
                </c:pt>
                <c:pt idx="72">
                  <c:v>4.6352549156242118</c:v>
                </c:pt>
                <c:pt idx="73">
                  <c:v>4.385575570841052</c:v>
                </c:pt>
                <c:pt idx="74">
                  <c:v>4.1345603372549871</c:v>
                </c:pt>
                <c:pt idx="75">
                  <c:v>3.8822856765378111</c:v>
                </c:pt>
                <c:pt idx="76">
                  <c:v>3.6288284339950185</c:v>
                </c:pt>
                <c:pt idx="77">
                  <c:v>3.3742658151579739</c:v>
                </c:pt>
                <c:pt idx="78">
                  <c:v>3.1186753622663916</c:v>
                </c:pt>
                <c:pt idx="79">
                  <c:v>2.8621349306481738</c:v>
                </c:pt>
                <c:pt idx="80">
                  <c:v>2.6047226650039561</c:v>
                </c:pt>
                <c:pt idx="81">
                  <c:v>2.3465169756034641</c:v>
                </c:pt>
                <c:pt idx="82">
                  <c:v>2.0875965144009854</c:v>
                </c:pt>
                <c:pt idx="83">
                  <c:v>1.8280401510772124</c:v>
                </c:pt>
                <c:pt idx="84">
                  <c:v>1.5679269490148018</c:v>
                </c:pt>
                <c:pt idx="85">
                  <c:v>1.3073361412148721</c:v>
                </c:pt>
                <c:pt idx="86">
                  <c:v>1.0463471061618819</c:v>
                </c:pt>
                <c:pt idx="87">
                  <c:v>0.7850393436441595</c:v>
                </c:pt>
                <c:pt idx="88">
                  <c:v>0.52349245053751625</c:v>
                </c:pt>
                <c:pt idx="89">
                  <c:v>0.26178609655925067</c:v>
                </c:pt>
                <c:pt idx="90">
                  <c:v>9.1886134118146501E-16</c:v>
                </c:pt>
              </c:numCache>
            </c:numRef>
          </c:xVal>
          <c:yVal>
            <c:numRef>
              <c:f>Sheet1!$G$2:$G$92</c:f>
              <c:numCache>
                <c:formatCode>0.00000</c:formatCode>
                <c:ptCount val="91"/>
                <c:pt idx="0">
                  <c:v>0</c:v>
                </c:pt>
                <c:pt idx="1">
                  <c:v>8.7262032186417565E-2</c:v>
                </c:pt>
                <c:pt idx="2">
                  <c:v>0.17449748351250485</c:v>
                </c:pt>
                <c:pt idx="3">
                  <c:v>0.26167978121471913</c:v>
                </c:pt>
                <c:pt idx="4">
                  <c:v>0.34878236872062651</c:v>
                </c:pt>
                <c:pt idx="5">
                  <c:v>0.4357787137382908</c:v>
                </c:pt>
                <c:pt idx="6">
                  <c:v>0.5226423163382673</c:v>
                </c:pt>
                <c:pt idx="7">
                  <c:v>0.60934671702573739</c:v>
                </c:pt>
                <c:pt idx="8">
                  <c:v>0.69586550480032716</c:v>
                </c:pt>
                <c:pt idx="9">
                  <c:v>0.78217232520115432</c:v>
                </c:pt>
                <c:pt idx="10">
                  <c:v>0.86824088833465163</c:v>
                </c:pt>
                <c:pt idx="11">
                  <c:v>0.95404497688272405</c:v>
                </c:pt>
                <c:pt idx="12">
                  <c:v>1.0395584540887965</c:v>
                </c:pt>
                <c:pt idx="13">
                  <c:v>1.124755271719325</c:v>
                </c:pt>
                <c:pt idx="14">
                  <c:v>1.2096094779983386</c:v>
                </c:pt>
                <c:pt idx="15">
                  <c:v>1.2940952255126037</c:v>
                </c:pt>
                <c:pt idx="16">
                  <c:v>1.3781867790849958</c:v>
                </c:pt>
                <c:pt idx="17">
                  <c:v>1.4618585236136838</c:v>
                </c:pt>
                <c:pt idx="18">
                  <c:v>1.545084971874737</c:v>
                </c:pt>
                <c:pt idx="19">
                  <c:v>1.6278407722857833</c:v>
                </c:pt>
                <c:pt idx="20">
                  <c:v>1.7101007166283435</c:v>
                </c:pt>
                <c:pt idx="21">
                  <c:v>1.7918397477265013</c:v>
                </c:pt>
                <c:pt idx="22">
                  <c:v>1.87303296707956</c:v>
                </c:pt>
                <c:pt idx="23">
                  <c:v>1.9536556424463685</c:v>
                </c:pt>
                <c:pt idx="24">
                  <c:v>2.0336832153790008</c:v>
                </c:pt>
                <c:pt idx="25">
                  <c:v>2.1130913087034973</c:v>
                </c:pt>
                <c:pt idx="26">
                  <c:v>2.191855733945387</c:v>
                </c:pt>
                <c:pt idx="27">
                  <c:v>2.2699524986977337</c:v>
                </c:pt>
                <c:pt idx="28">
                  <c:v>2.3473578139294542</c:v>
                </c:pt>
                <c:pt idx="29">
                  <c:v>2.4240481012316852</c:v>
                </c:pt>
                <c:pt idx="30">
                  <c:v>2.4999999999999996</c:v>
                </c:pt>
                <c:pt idx="31">
                  <c:v>2.5751903745502709</c:v>
                </c:pt>
                <c:pt idx="32">
                  <c:v>2.6495963211660243</c:v>
                </c:pt>
                <c:pt idx="33">
                  <c:v>2.7231951750751353</c:v>
                </c:pt>
                <c:pt idx="34">
                  <c:v>2.7959645173537346</c:v>
                </c:pt>
                <c:pt idx="35">
                  <c:v>2.8678821817552302</c:v>
                </c:pt>
                <c:pt idx="36">
                  <c:v>2.9389262614623659</c:v>
                </c:pt>
                <c:pt idx="37">
                  <c:v>3.0090751157602416</c:v>
                </c:pt>
                <c:pt idx="38">
                  <c:v>3.0783073766282909</c:v>
                </c:pt>
                <c:pt idx="39">
                  <c:v>3.1466019552491868</c:v>
                </c:pt>
                <c:pt idx="40">
                  <c:v>3.2139380484326963</c:v>
                </c:pt>
                <c:pt idx="41">
                  <c:v>3.2802951449525359</c:v>
                </c:pt>
                <c:pt idx="42">
                  <c:v>3.3456530317942912</c:v>
                </c:pt>
                <c:pt idx="43">
                  <c:v>3.4099918003124925</c:v>
                </c:pt>
                <c:pt idx="44">
                  <c:v>3.4732918522949863</c:v>
                </c:pt>
                <c:pt idx="45">
                  <c:v>3.5355339059327373</c:v>
                </c:pt>
                <c:pt idx="46">
                  <c:v>3.5966990016932554</c:v>
                </c:pt>
                <c:pt idx="47">
                  <c:v>3.6567685080958521</c:v>
                </c:pt>
                <c:pt idx="48">
                  <c:v>3.7157241273869706</c:v>
                </c:pt>
                <c:pt idx="49">
                  <c:v>3.7735479011138602</c:v>
                </c:pt>
                <c:pt idx="50">
                  <c:v>3.83022221559489</c:v>
                </c:pt>
                <c:pt idx="51">
                  <c:v>3.8857298072848541</c:v>
                </c:pt>
                <c:pt idx="52">
                  <c:v>3.9400537680336098</c:v>
                </c:pt>
                <c:pt idx="53">
                  <c:v>3.9931775502364641</c:v>
                </c:pt>
                <c:pt idx="54">
                  <c:v>4.0450849718747373</c:v>
                </c:pt>
                <c:pt idx="55">
                  <c:v>4.0957602214449587</c:v>
                </c:pt>
                <c:pt idx="56">
                  <c:v>4.1451878627752086</c:v>
                </c:pt>
                <c:pt idx="57">
                  <c:v>4.1933528397271198</c:v>
                </c:pt>
                <c:pt idx="58">
                  <c:v>4.2402404807821297</c:v>
                </c:pt>
                <c:pt idx="59">
                  <c:v>4.285836503510561</c:v>
                </c:pt>
                <c:pt idx="60">
                  <c:v>4.3301270189221928</c:v>
                </c:pt>
                <c:pt idx="61">
                  <c:v>4.3730985356969789</c:v>
                </c:pt>
                <c:pt idx="62">
                  <c:v>4.4147379642946341</c:v>
                </c:pt>
                <c:pt idx="63">
                  <c:v>4.4550326209418394</c:v>
                </c:pt>
                <c:pt idx="64">
                  <c:v>4.493970231495835</c:v>
                </c:pt>
                <c:pt idx="65">
                  <c:v>4.5315389351832494</c:v>
                </c:pt>
                <c:pt idx="66">
                  <c:v>4.5677272882130042</c:v>
                </c:pt>
                <c:pt idx="67">
                  <c:v>4.6025242672622015</c:v>
                </c:pt>
                <c:pt idx="68">
                  <c:v>4.6359192728339371</c:v>
                </c:pt>
                <c:pt idx="69">
                  <c:v>4.6679021324860086</c:v>
                </c:pt>
                <c:pt idx="70">
                  <c:v>4.6984631039295417</c:v>
                </c:pt>
                <c:pt idx="71">
                  <c:v>4.7275928779965835</c:v>
                </c:pt>
                <c:pt idx="72">
                  <c:v>4.7552825814757673</c:v>
                </c:pt>
                <c:pt idx="73">
                  <c:v>4.7815237798151768</c:v>
                </c:pt>
                <c:pt idx="74">
                  <c:v>4.8063084796915945</c:v>
                </c:pt>
                <c:pt idx="75">
                  <c:v>4.8296291314453415</c:v>
                </c:pt>
                <c:pt idx="76">
                  <c:v>4.8514786313799823</c:v>
                </c:pt>
                <c:pt idx="77">
                  <c:v>4.8718503239261759</c:v>
                </c:pt>
                <c:pt idx="78">
                  <c:v>4.8907380036690276</c:v>
                </c:pt>
                <c:pt idx="79">
                  <c:v>4.9081359172383197</c:v>
                </c:pt>
                <c:pt idx="80">
                  <c:v>4.9240387650610398</c:v>
                </c:pt>
                <c:pt idx="81">
                  <c:v>4.9384417029756893</c:v>
                </c:pt>
                <c:pt idx="82">
                  <c:v>4.9513403437078516</c:v>
                </c:pt>
                <c:pt idx="83">
                  <c:v>4.96273075820661</c:v>
                </c:pt>
                <c:pt idx="84">
                  <c:v>4.9726094768413667</c:v>
                </c:pt>
                <c:pt idx="85">
                  <c:v>4.9809734904587275</c:v>
                </c:pt>
                <c:pt idx="86">
                  <c:v>4.9878202512991212</c:v>
                </c:pt>
                <c:pt idx="87">
                  <c:v>4.9931476737728691</c:v>
                </c:pt>
                <c:pt idx="88">
                  <c:v>4.9969541350954785</c:v>
                </c:pt>
                <c:pt idx="89">
                  <c:v>4.9992384757819561</c:v>
                </c:pt>
                <c:pt idx="9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68-4F8E-B461-647BA6DA0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925368"/>
        <c:axId val="468916840"/>
      </c:scatterChart>
      <c:valAx>
        <c:axId val="468925368"/>
        <c:scaling>
          <c:orientation val="minMax"/>
          <c:max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916840"/>
        <c:crossesAt val="0"/>
        <c:crossBetween val="midCat"/>
      </c:valAx>
      <c:valAx>
        <c:axId val="468916840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925368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650481189851271E-2"/>
          <c:y val="0.10111311375094155"/>
          <c:w val="0.8730857392825897"/>
          <c:h val="0.86890798834399974"/>
        </c:manualLayout>
      </c:layout>
      <c:scatterChart>
        <c:scatterStyle val="lineMarker"/>
        <c:varyColors val="0"/>
        <c:ser>
          <c:idx val="0"/>
          <c:order val="0"/>
          <c:tx>
            <c:v>Log V as a function of Log 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Sheet1!$S$4:$S$92</c:f>
              <c:numCache>
                <c:formatCode>0.00000</c:formatCode>
                <c:ptCount val="89"/>
                <c:pt idx="0">
                  <c:v>0.22542664694961062</c:v>
                </c:pt>
                <c:pt idx="1">
                  <c:v>0.23170630870677963</c:v>
                </c:pt>
                <c:pt idx="2">
                  <c:v>0.24100435543959758</c:v>
                </c:pt>
                <c:pt idx="3">
                  <c:v>0.25318166577463602</c:v>
                </c:pt>
                <c:pt idx="4">
                  <c:v>0.26806305966582283</c:v>
                </c:pt>
                <c:pt idx="5">
                  <c:v>0.28544484805616971</c:v>
                </c:pt>
                <c:pt idx="6">
                  <c:v>0.30510290169976229</c:v>
                </c:pt>
                <c:pt idx="7">
                  <c:v>0.32680064425403593</c:v>
                </c:pt>
                <c:pt idx="8">
                  <c:v>0.35029647747042092</c:v>
                </c:pt>
                <c:pt idx="9">
                  <c:v>0.37535028475968213</c:v>
                </c:pt>
                <c:pt idx="10">
                  <c:v>0.40172880627724794</c:v>
                </c:pt>
                <c:pt idx="11">
                  <c:v>0.42920981217999504</c:v>
                </c:pt>
                <c:pt idx="12">
                  <c:v>0.45758510748816483</c:v>
                </c:pt>
                <c:pt idx="13">
                  <c:v>0.48666247672719987</c:v>
                </c:pt>
                <c:pt idx="14">
                  <c:v>0.51626672030536602</c:v>
                </c:pt>
                <c:pt idx="15">
                  <c:v>0.54623995238363632</c:v>
                </c:pt>
                <c:pt idx="16">
                  <c:v>0.57644132849291951</c:v>
                </c:pt>
                <c:pt idx="17">
                  <c:v>0.60674635699845691</c:v>
                </c:pt>
                <c:pt idx="18">
                  <c:v>0.63704592742984301</c:v>
                </c:pt>
                <c:pt idx="19">
                  <c:v>0.6672451650210911</c:v>
                </c:pt>
                <c:pt idx="20">
                  <c:v>0.69726219749958174</c:v>
                </c:pt>
                <c:pt idx="21">
                  <c:v>0.72702689901338657</c:v>
                </c:pt>
                <c:pt idx="22">
                  <c:v>0.75647965794155902</c:v>
                </c:pt>
                <c:pt idx="23">
                  <c:v>0.78557020049631432</c:v>
                </c:pt>
                <c:pt idx="24">
                  <c:v>0.81425649028502634</c:v>
                </c:pt>
                <c:pt idx="25">
                  <c:v>0.8425037151110637</c:v>
                </c:pt>
                <c:pt idx="26">
                  <c:v>0.87028336570076703</c:v>
                </c:pt>
                <c:pt idx="27">
                  <c:v>0.89757240642237779</c:v>
                </c:pt>
                <c:pt idx="28">
                  <c:v>0.92435253490444036</c:v>
                </c:pt>
                <c:pt idx="29">
                  <c:v>0.95060952545305177</c:v>
                </c:pt>
                <c:pt idx="30">
                  <c:v>0.97633265004358905</c:v>
                </c:pt>
                <c:pt idx="31">
                  <c:v>1.0015141700828756</c:v>
                </c:pt>
                <c:pt idx="32">
                  <c:v>1.0261488920482609</c:v>
                </c:pt>
                <c:pt idx="33">
                  <c:v>1.0502337802732205</c:v>
                </c:pt>
                <c:pt idx="34">
                  <c:v>1.0737676204915909</c:v>
                </c:pt>
                <c:pt idx="35">
                  <c:v>1.0967507282157352</c:v>
                </c:pt>
                <c:pt idx="36">
                  <c:v>1.119184696534743</c:v>
                </c:pt>
                <c:pt idx="37">
                  <c:v>1.1410721784250069</c:v>
                </c:pt>
                <c:pt idx="38">
                  <c:v>1.1624166992030605</c:v>
                </c:pt>
                <c:pt idx="39">
                  <c:v>1.1832224952160548</c:v>
                </c:pt>
                <c:pt idx="40">
                  <c:v>1.2034943753271277</c:v>
                </c:pt>
                <c:pt idx="41">
                  <c:v>1.2232376021814511</c:v>
                </c:pt>
                <c:pt idx="42">
                  <c:v>1.2424577905839382</c:v>
                </c:pt>
                <c:pt idx="43">
                  <c:v>1.2611608206907678</c:v>
                </c:pt>
                <c:pt idx="44">
                  <c:v>1.2793527639844005</c:v>
                </c:pt>
                <c:pt idx="45">
                  <c:v>1.2970398202911848</c:v>
                </c:pt>
                <c:pt idx="46">
                  <c:v>1.3142282643109722</c:v>
                </c:pt>
                <c:pt idx="47">
                  <c:v>1.3309244003418703</c:v>
                </c:pt>
                <c:pt idx="48">
                  <c:v>1.3471345240639454</c:v>
                </c:pt>
                <c:pt idx="49">
                  <c:v>1.3628648903904941</c:v>
                </c:pt>
                <c:pt idx="50">
                  <c:v>1.3781216865252937</c:v>
                </c:pt>
                <c:pt idx="51">
                  <c:v>1.3929110095060062</c:v>
                </c:pt>
                <c:pt idx="52">
                  <c:v>1.4072388475775965</c:v>
                </c:pt>
                <c:pt idx="53">
                  <c:v>1.4211110648590042</c:v>
                </c:pt>
                <c:pt idx="54">
                  <c:v>1.434533388817673</c:v>
                </c:pt>
                <c:pt idx="55">
                  <c:v>1.4475114001509637</c:v>
                </c:pt>
                <c:pt idx="56">
                  <c:v>1.4600505247157425</c:v>
                </c:pt>
                <c:pt idx="57">
                  <c:v>1.472156027198644</c:v>
                </c:pt>
                <c:pt idx="58">
                  <c:v>1.4838330062686114</c:v>
                </c:pt>
                <c:pt idx="59">
                  <c:v>1.4950863909832099</c:v>
                </c:pt>
                <c:pt idx="60">
                  <c:v>1.5059209382466499</c:v>
                </c:pt>
                <c:pt idx="61">
                  <c:v>1.5163412311622952</c:v>
                </c:pt>
                <c:pt idx="62">
                  <c:v>1.5263516781169113</c:v>
                </c:pt>
                <c:pt idx="63">
                  <c:v>1.5359565124929488</c:v>
                </c:pt>
                <c:pt idx="64">
                  <c:v>1.5451597928759144</c:v>
                </c:pt>
                <c:pt idx="65">
                  <c:v>1.5539654036827319</c:v>
                </c:pt>
                <c:pt idx="66">
                  <c:v>1.5623770561226276</c:v>
                </c:pt>
                <c:pt idx="67">
                  <c:v>1.5703982894210287</c:v>
                </c:pt>
                <c:pt idx="68">
                  <c:v>1.5780324722456445</c:v>
                </c:pt>
                <c:pt idx="69">
                  <c:v>1.5852828042912128</c:v>
                </c:pt>
                <c:pt idx="70">
                  <c:v>1.5921523179684169</c:v>
                </c:pt>
                <c:pt idx="71">
                  <c:v>1.5986438801649834</c:v>
                </c:pt>
                <c:pt idx="72">
                  <c:v>1.6047601940480973</c:v>
                </c:pt>
                <c:pt idx="73">
                  <c:v>1.6105038008731787</c:v>
                </c:pt>
                <c:pt idx="74">
                  <c:v>1.6158770817849804</c:v>
                </c:pt>
                <c:pt idx="75">
                  <c:v>1.6208822595784849</c:v>
                </c:pt>
                <c:pt idx="76">
                  <c:v>1.6255214004165857</c:v>
                </c:pt>
                <c:pt idx="77">
                  <c:v>1.629796415474964</c:v>
                </c:pt>
                <c:pt idx="78">
                  <c:v>1.6337090625128941</c:v>
                </c:pt>
                <c:pt idx="79">
                  <c:v>1.6372609473563069</c:v>
                </c:pt>
                <c:pt idx="80">
                  <c:v>1.6404535252729073</c:v>
                </c:pt>
                <c:pt idx="81">
                  <c:v>1.6432881022595045</c:v>
                </c:pt>
                <c:pt idx="82">
                  <c:v>1.6457658361946748</c:v>
                </c:pt>
                <c:pt idx="83">
                  <c:v>1.6478877378927419</c:v>
                </c:pt>
                <c:pt idx="84">
                  <c:v>1.6496546720259309</c:v>
                </c:pt>
                <c:pt idx="85">
                  <c:v>1.6510673579209911</c:v>
                </c:pt>
                <c:pt idx="86">
                  <c:v>1.6521263702316438</c:v>
                </c:pt>
                <c:pt idx="87">
                  <c:v>1.6528321394734153</c:v>
                </c:pt>
                <c:pt idx="88">
                  <c:v>1.6531849524319779</c:v>
                </c:pt>
              </c:numCache>
            </c:numRef>
          </c:xVal>
          <c:yVal>
            <c:numRef>
              <c:f>Sheet1!$R$4:$R$92</c:f>
              <c:numCache>
                <c:formatCode>0.00000</c:formatCode>
                <c:ptCount val="89"/>
                <c:pt idx="0">
                  <c:v>-1.0579710201847883</c:v>
                </c:pt>
                <c:pt idx="1">
                  <c:v>-1.0558777995988959</c:v>
                </c:pt>
                <c:pt idx="2">
                  <c:v>-1.0527784506881699</c:v>
                </c:pt>
                <c:pt idx="3">
                  <c:v>-1.0487193472430478</c:v>
                </c:pt>
                <c:pt idx="4">
                  <c:v>-1.0437588826126349</c:v>
                </c:pt>
                <c:pt idx="5">
                  <c:v>-1.0379649531491892</c:v>
                </c:pt>
                <c:pt idx="6">
                  <c:v>-1.0314122686014338</c:v>
                </c:pt>
                <c:pt idx="7">
                  <c:v>-1.0241796877498905</c:v>
                </c:pt>
                <c:pt idx="8">
                  <c:v>-1.0163477433444568</c:v>
                </c:pt>
                <c:pt idx="9">
                  <c:v>-1.0079964742480598</c:v>
                </c:pt>
                <c:pt idx="10">
                  <c:v>-0.99920363374218035</c:v>
                </c:pt>
                <c:pt idx="11">
                  <c:v>-0.99004329844125327</c:v>
                </c:pt>
                <c:pt idx="12">
                  <c:v>-0.98058486667191258</c:v>
                </c:pt>
                <c:pt idx="13">
                  <c:v>-0.97089241025886774</c:v>
                </c:pt>
                <c:pt idx="14">
                  <c:v>-0.96102432906612656</c:v>
                </c:pt>
                <c:pt idx="15">
                  <c:v>-0.95103325170671205</c:v>
                </c:pt>
                <c:pt idx="16">
                  <c:v>-0.94096612633698784</c:v>
                </c:pt>
                <c:pt idx="17">
                  <c:v>-0.93086445016848152</c:v>
                </c:pt>
                <c:pt idx="18">
                  <c:v>-0.92076459335797345</c:v>
                </c:pt>
                <c:pt idx="19">
                  <c:v>-0.91069818082758269</c:v>
                </c:pt>
                <c:pt idx="20">
                  <c:v>-0.90069250333469864</c:v>
                </c:pt>
                <c:pt idx="21">
                  <c:v>-0.89077093616353886</c:v>
                </c:pt>
                <c:pt idx="22">
                  <c:v>-0.8809533498540455</c:v>
                </c:pt>
                <c:pt idx="23">
                  <c:v>-0.87125650233586727</c:v>
                </c:pt>
                <c:pt idx="24">
                  <c:v>-0.86169440573955802</c:v>
                </c:pt>
                <c:pt idx="25">
                  <c:v>-0.85227866413093423</c:v>
                </c:pt>
                <c:pt idx="26">
                  <c:v>-0.84301878060107804</c:v>
                </c:pt>
                <c:pt idx="27">
                  <c:v>-0.83392243369369001</c:v>
                </c:pt>
                <c:pt idx="28">
                  <c:v>-0.82499572419984391</c:v>
                </c:pt>
                <c:pt idx="29">
                  <c:v>-0.81624339401694779</c:v>
                </c:pt>
                <c:pt idx="30">
                  <c:v>-0.80766901915337286</c:v>
                </c:pt>
                <c:pt idx="31">
                  <c:v>-0.79927517914033941</c:v>
                </c:pt>
                <c:pt idx="32">
                  <c:v>-0.79106360515186225</c:v>
                </c:pt>
                <c:pt idx="33">
                  <c:v>-0.78303530907684638</c:v>
                </c:pt>
                <c:pt idx="34">
                  <c:v>-0.77519069567078025</c:v>
                </c:pt>
                <c:pt idx="35">
                  <c:v>-0.76752965976262122</c:v>
                </c:pt>
                <c:pt idx="36">
                  <c:v>-0.76005167032304388</c:v>
                </c:pt>
                <c:pt idx="37">
                  <c:v>-0.75275584302629373</c:v>
                </c:pt>
                <c:pt idx="38">
                  <c:v>-0.74564100276685596</c:v>
                </c:pt>
                <c:pt idx="39">
                  <c:v>-0.73870573742935142</c:v>
                </c:pt>
                <c:pt idx="40">
                  <c:v>-0.7319484440588746</c:v>
                </c:pt>
                <c:pt idx="41">
                  <c:v>-0.7253673684407872</c:v>
                </c:pt>
                <c:pt idx="42">
                  <c:v>-0.71896063897322304</c:v>
                </c:pt>
                <c:pt idx="43">
                  <c:v>-0.71272629560439549</c:v>
                </c:pt>
                <c:pt idx="44">
                  <c:v>-0.70666231450649519</c:v>
                </c:pt>
                <c:pt idx="45">
                  <c:v>-0.700766629070804</c:v>
                </c:pt>
                <c:pt idx="46">
                  <c:v>-0.69503714773098724</c:v>
                </c:pt>
                <c:pt idx="47">
                  <c:v>-0.68947176905406882</c:v>
                </c:pt>
                <c:pt idx="48">
                  <c:v>-0.68406839447984957</c:v>
                </c:pt>
                <c:pt idx="49">
                  <c:v>-0.67882493903780383</c:v>
                </c:pt>
                <c:pt idx="50">
                  <c:v>-0.67373934032618366</c:v>
                </c:pt>
                <c:pt idx="51">
                  <c:v>-0.66880956599930608</c:v>
                </c:pt>
                <c:pt idx="52">
                  <c:v>-0.66403361997533539</c:v>
                </c:pt>
                <c:pt idx="53">
                  <c:v>-0.65940954754826964</c:v>
                </c:pt>
                <c:pt idx="54">
                  <c:v>-0.65493543956209721</c:v>
                </c:pt>
                <c:pt idx="55">
                  <c:v>-0.65060943578425889</c:v>
                </c:pt>
                <c:pt idx="56">
                  <c:v>-0.64642972759600659</c:v>
                </c:pt>
                <c:pt idx="57">
                  <c:v>-0.64239456010177109</c:v>
                </c:pt>
                <c:pt idx="58">
                  <c:v>-0.63850223374503512</c:v>
                </c:pt>
                <c:pt idx="59">
                  <c:v>-0.63475110550690084</c:v>
                </c:pt>
                <c:pt idx="60">
                  <c:v>-0.63113958975231299</c:v>
                </c:pt>
                <c:pt idx="61">
                  <c:v>-0.62766615878060938</c:v>
                </c:pt>
                <c:pt idx="62">
                  <c:v>-0.6243293431289102</c:v>
                </c:pt>
                <c:pt idx="63">
                  <c:v>-0.62112773167025537</c:v>
                </c:pt>
                <c:pt idx="64">
                  <c:v>-0.61805997154268977</c:v>
                </c:pt>
                <c:pt idx="65">
                  <c:v>-0.61512476794039261</c:v>
                </c:pt>
                <c:pt idx="66">
                  <c:v>-0.61232088379365524</c:v>
                </c:pt>
                <c:pt idx="67">
                  <c:v>-0.60964713936096293</c:v>
                </c:pt>
                <c:pt idx="68">
                  <c:v>-0.60710241175271351</c:v>
                </c:pt>
                <c:pt idx="69">
                  <c:v>-0.60468563440416545</c:v>
                </c:pt>
                <c:pt idx="70">
                  <c:v>-0.60239579651183717</c:v>
                </c:pt>
                <c:pt idx="71">
                  <c:v>-0.60023194244628331</c:v>
                </c:pt>
                <c:pt idx="72">
                  <c:v>-0.59819317115195103</c:v>
                </c:pt>
                <c:pt idx="73">
                  <c:v>-0.59627863554348481</c:v>
                </c:pt>
                <c:pt idx="74">
                  <c:v>-0.59448754190630315</c:v>
                </c:pt>
                <c:pt idx="75">
                  <c:v>-0.59281914930838975</c:v>
                </c:pt>
                <c:pt idx="76">
                  <c:v>-0.59127276902909975</c:v>
                </c:pt>
                <c:pt idx="77">
                  <c:v>-0.58984776400968519</c:v>
                </c:pt>
                <c:pt idx="78">
                  <c:v>-0.58854354833021449</c:v>
                </c:pt>
                <c:pt idx="79">
                  <c:v>-0.58735958671599175</c:v>
                </c:pt>
                <c:pt idx="80">
                  <c:v>-0.58629539407680942</c:v>
                </c:pt>
                <c:pt idx="81">
                  <c:v>-0.58535053508145596</c:v>
                </c:pt>
                <c:pt idx="82">
                  <c:v>-0.58452462376975223</c:v>
                </c:pt>
                <c:pt idx="83">
                  <c:v>-0.58381732320366542</c:v>
                </c:pt>
                <c:pt idx="84">
                  <c:v>-0.58322834515933031</c:v>
                </c:pt>
                <c:pt idx="85">
                  <c:v>-0.58275744986089573</c:v>
                </c:pt>
                <c:pt idx="86">
                  <c:v>-0.58240444575743111</c:v>
                </c:pt>
                <c:pt idx="87">
                  <c:v>-0.58216918934345829</c:v>
                </c:pt>
                <c:pt idx="88">
                  <c:v>-0.58205158502394627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0653-4972-B442-2E0B9B734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157144"/>
        <c:axId val="472156816"/>
      </c:scatterChart>
      <c:valAx>
        <c:axId val="47215714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156816"/>
        <c:crosses val="autoZero"/>
        <c:crossBetween val="midCat"/>
      </c:valAx>
      <c:valAx>
        <c:axId val="472156816"/>
        <c:scaling>
          <c:orientation val="minMax"/>
          <c:max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3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157144"/>
        <c:crosses val="autoZero"/>
        <c:crossBetween val="midCat"/>
      </c:valAx>
      <c:spPr>
        <a:noFill/>
        <a:ln>
          <a:solidFill>
            <a:schemeClr val="accent1">
              <a:alpha val="97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664260717410319E-2"/>
          <c:y val="0.11010785159900252"/>
          <c:w val="0.87122462817147861"/>
          <c:h val="0.83441727026956303"/>
        </c:manualLayout>
      </c:layout>
      <c:scatterChart>
        <c:scatterStyle val="lineMarker"/>
        <c:varyColors val="0"/>
        <c:ser>
          <c:idx val="0"/>
          <c:order val="0"/>
          <c:tx>
            <c:v>V as a function of 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24374453193350826"/>
                  <c:y val="-6.325422428314294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Sheet1!$Q$4:$Q$92</c:f>
              <c:numCache>
                <c:formatCode>0.00000</c:formatCode>
                <c:ptCount val="89"/>
                <c:pt idx="0">
                  <c:v>1.6804540702885802</c:v>
                </c:pt>
                <c:pt idx="1">
                  <c:v>1.7049290421820373</c:v>
                </c:pt>
                <c:pt idx="2">
                  <c:v>1.7418243416602308</c:v>
                </c:pt>
                <c:pt idx="3">
                  <c:v>1.7913550227618451</c:v>
                </c:pt>
                <c:pt idx="4">
                  <c:v>1.8538007762034663</c:v>
                </c:pt>
                <c:pt idx="5">
                  <c:v>1.9295002894453788</c:v>
                </c:pt>
                <c:pt idx="6">
                  <c:v>2.0188446519066829</c:v>
                </c:pt>
                <c:pt idx="7">
                  <c:v>2.1222700451793917</c:v>
                </c:pt>
                <c:pt idx="8">
                  <c:v>2.2402499560228266</c:v>
                </c:pt>
                <c:pt idx="9">
                  <c:v>2.3732871334865173</c:v>
                </c:pt>
                <c:pt idx="10">
                  <c:v>2.5219054853257403</c:v>
                </c:pt>
                <c:pt idx="11">
                  <c:v>2.6866420769067125</c:v>
                </c:pt>
                <c:pt idx="12">
                  <c:v>2.8680393622535654</c:v>
                </c:pt>
                <c:pt idx="13">
                  <c:v>3.0666377445935478</c:v>
                </c:pt>
                <c:pt idx="14">
                  <c:v>3.2829685347776905</c:v>
                </c:pt>
                <c:pt idx="15">
                  <c:v>3.5175473513205939</c:v>
                </c:pt>
                <c:pt idx="16">
                  <c:v>3.7708679860011753</c:v>
                </c:pt>
                <c:pt idx="17">
                  <c:v>4.0433967436693425</c:v>
                </c:pt>
                <c:pt idx="18">
                  <c:v>4.3355672537403587</c:v>
                </c:pt>
                <c:pt idx="19">
                  <c:v>4.6477757431299747</c:v>
                </c:pt>
                <c:pt idx="20">
                  <c:v>4.9803767554052927</c:v>
                </c:pt>
                <c:pt idx="21">
                  <c:v>5.3336792981658876</c:v>
                </c:pt>
                <c:pt idx="22">
                  <c:v>5.7079433992667568</c:v>
                </c:pt>
                <c:pt idx="23">
                  <c:v>6.1033770525506359</c:v>
                </c:pt>
                <c:pt idx="24">
                  <c:v>6.5201335340017641</c:v>
                </c:pt>
                <c:pt idx="25">
                  <c:v>6.9583090706277453</c:v>
                </c:pt>
                <c:pt idx="26">
                  <c:v>7.417940845215889</c:v>
                </c:pt>
                <c:pt idx="27">
                  <c:v>7.8990053217846219</c:v>
                </c:pt>
                <c:pt idx="28">
                  <c:v>8.4014168777039568</c:v>
                </c:pt>
                <c:pt idx="29">
                  <c:v>8.92502672952822</c:v>
                </c:pt>
                <c:pt idx="30">
                  <c:v>9.469622141240384</c:v>
                </c:pt>
                <c:pt idx="31">
                  <c:v>10.034925903909107</c:v>
                </c:pt>
                <c:pt idx="32">
                  <c:v>10.620596077066018</c:v>
                </c:pt>
                <c:pt idx="33">
                  <c:v>11.226225982731023</c:v>
                </c:pt>
                <c:pt idx="34">
                  <c:v>11.851344443385679</c:v>
                </c:pt>
                <c:pt idx="35">
                  <c:v>12.495416255779709</c:v>
                </c:pt>
                <c:pt idx="36">
                  <c:v>13.157842892893685</c:v>
                </c:pt>
                <c:pt idx="37">
                  <c:v>13.837963426145741</c:v>
                </c:pt>
                <c:pt idx="38">
                  <c:v>14.535055660747657</c:v>
                </c:pt>
                <c:pt idx="39">
                  <c:v>15.248337476554878</c:v>
                </c:pt>
                <c:pt idx="40">
                  <c:v>15.976968366929214</c:v>
                </c:pt>
                <c:pt idx="41">
                  <c:v>16.720051168565739</c:v>
                </c:pt>
                <c:pt idx="42">
                  <c:v>17.476633974085431</c:v>
                </c:pt>
                <c:pt idx="43">
                  <c:v>18.245712220289157</c:v>
                </c:pt>
                <c:pt idx="44">
                  <c:v>19.026230943687995</c:v>
                </c:pt>
                <c:pt idx="45">
                  <c:v>19.817087195726689</c:v>
                </c:pt>
                <c:pt idx="46">
                  <c:v>20.617132609082876</c:v>
                </c:pt>
                <c:pt idx="47">
                  <c:v>21.425176106626168</c:v>
                </c:pt>
                <c:pt idx="48">
                  <c:v>22.239986744627846</c:v>
                </c:pt>
                <c:pt idx="49">
                  <c:v>23.060296681196373</c:v>
                </c:pt>
                <c:pt idx="50">
                  <c:v>23.884804260433206</c:v>
                </c:pt>
                <c:pt idx="51">
                  <c:v>24.71217720395078</c:v>
                </c:pt>
                <c:pt idx="52">
                  <c:v>25.54105589931326</c:v>
                </c:pt>
                <c:pt idx="53">
                  <c:v>26.370056776465386</c:v>
                </c:pt>
                <c:pt idx="54">
                  <c:v>27.197775761765211</c:v>
                </c:pt>
                <c:pt idx="55">
                  <c:v>28.022791800188227</c:v>
                </c:pt>
                <c:pt idx="56">
                  <c:v>28.843670435360227</c:v>
                </c:pt>
                <c:pt idx="57">
                  <c:v>29.658967437081436</c:v>
                </c:pt>
                <c:pt idx="58">
                  <c:v>30.467232466396045</c:v>
                </c:pt>
                <c:pt idx="59">
                  <c:v>31.267012767824365</c:v>
                </c:pt>
                <c:pt idx="60">
                  <c:v>32.05685687796506</c:v>
                </c:pt>
                <c:pt idx="61">
                  <c:v>32.83531834092669</c:v>
                </c:pt>
                <c:pt idx="62">
                  <c:v>33.600959419001491</c:v>
                </c:pt>
                <c:pt idx="63">
                  <c:v>34.352354789870787</c:v>
                </c:pt>
                <c:pt idx="64">
                  <c:v>35.088095218235331</c:v>
                </c:pt>
                <c:pt idx="65">
                  <c:v>35.806791193128966</c:v>
                </c:pt>
                <c:pt idx="66">
                  <c:v>36.507076520253044</c:v>
                </c:pt>
                <c:pt idx="67">
                  <c:v>37.187611859363543</c:v>
                </c:pt>
                <c:pt idx="68">
                  <c:v>37.8470881968192</c:v>
                </c:pt>
                <c:pt idx="69">
                  <c:v>38.484230244369726</c:v>
                </c:pt>
                <c:pt idx="70">
                  <c:v>39.097799753930857</c:v>
                </c:pt>
                <c:pt idx="71">
                  <c:v>39.686598739697466</c:v>
                </c:pt>
                <c:pt idx="72">
                  <c:v>40.249472598882889</c:v>
                </c:pt>
                <c:pt idx="73">
                  <c:v>40.785313121851914</c:v>
                </c:pt>
                <c:pt idx="74">
                  <c:v>41.293061384260668</c:v>
                </c:pt>
                <c:pt idx="75">
                  <c:v>41.771710512129893</c:v>
                </c:pt>
                <c:pt idx="76">
                  <c:v>42.220308313598693</c:v>
                </c:pt>
                <c:pt idx="77">
                  <c:v>42.6379597687393</c:v>
                </c:pt>
                <c:pt idx="78">
                  <c:v>43.023829371670082</c:v>
                </c:pt>
                <c:pt idx="79">
                  <c:v>43.377143318271699</c:v>
                </c:pt>
                <c:pt idx="80">
                  <c:v>43.697191532388189</c:v>
                </c:pt>
                <c:pt idx="81">
                  <c:v>43.983329527718972</c:v>
                </c:pt>
                <c:pt idx="82">
                  <c:v>44.234980096262277</c:v>
                </c:pt>
                <c:pt idx="83">
                  <c:v>44.451634822812693</c:v>
                </c:pt>
                <c:pt idx="84">
                  <c:v>44.632855418488795</c:v>
                </c:pt>
                <c:pt idx="85">
                  <c:v>44.778274870625005</c:v>
                </c:pt>
                <c:pt idx="86">
                  <c:v>44.887598406325189</c:v>
                </c:pt>
                <c:pt idx="87">
                  <c:v>44.960604265898915</c:v>
                </c:pt>
                <c:pt idx="88">
                  <c:v>44.997144285389169</c:v>
                </c:pt>
              </c:numCache>
            </c:numRef>
          </c:xVal>
          <c:yVal>
            <c:numRef>
              <c:f>Sheet1!$L$4:$L$92</c:f>
              <c:numCache>
                <c:formatCode>0.00000</c:formatCode>
                <c:ptCount val="89"/>
                <c:pt idx="0">
                  <c:v>8.7504216352203248E-2</c:v>
                </c:pt>
                <c:pt idx="1">
                  <c:v>8.7926988819373608E-2</c:v>
                </c:pt>
                <c:pt idx="2">
                  <c:v>8.8556725448428797E-2</c:v>
                </c:pt>
                <c:pt idx="3">
                  <c:v>8.9388294829258183E-2</c:v>
                </c:pt>
                <c:pt idx="4">
                  <c:v>9.0415131315334962E-2</c:v>
                </c:pt>
                <c:pt idx="5">
                  <c:v>9.1629443059289689E-2</c:v>
                </c:pt>
                <c:pt idx="6">
                  <c:v>9.3022440948763441E-2</c:v>
                </c:pt>
                <c:pt idx="7">
                  <c:v>9.4584574018902995E-2</c:v>
                </c:pt>
                <c:pt idx="8">
                  <c:v>9.6305758628566676E-2</c:v>
                </c:pt>
                <c:pt idx="9">
                  <c:v>9.8175591321972094E-2</c:v>
                </c:pt>
                <c:pt idx="10">
                  <c:v>0.10018353833317287</c:v>
                </c:pt>
                <c:pt idx="11">
                  <c:v>0.10231909767480596</c:v>
                </c:pt>
                <c:pt idx="12">
                  <c:v>0.104571932362423</c:v>
                </c:pt>
                <c:pt idx="13">
                  <c:v>0.10693197538430198</c:v>
                </c:pt>
                <c:pt idx="14">
                  <c:v>0.1093895084831927</c:v>
                </c:pt>
                <c:pt idx="15">
                  <c:v>0.11193521771163344</c:v>
                </c:pt>
                <c:pt idx="16">
                  <c:v>0.11456022914931614</c:v>
                </c:pt>
                <c:pt idx="17">
                  <c:v>0.11725612824308553</c:v>
                </c:pt>
                <c:pt idx="18">
                  <c:v>0.12001496605846018</c:v>
                </c:pt>
                <c:pt idx="19">
                  <c:v>0.12282925541180172</c:v>
                </c:pt>
                <c:pt idx="20">
                  <c:v>0.12569195945895331</c:v>
                </c:pt>
                <c:pt idx="21">
                  <c:v>0.12859647490319351</c:v>
                </c:pt>
                <c:pt idx="22">
                  <c:v>0.13153661158795402</c:v>
                </c:pt>
                <c:pt idx="23">
                  <c:v>0.13450656987852774</c:v>
                </c:pt>
                <c:pt idx="24">
                  <c:v>0.13750091692225302</c:v>
                </c:pt>
                <c:pt idx="25">
                  <c:v>0.14051456261069539</c:v>
                </c:pt>
                <c:pt idx="26">
                  <c:v>0.1435427358488289</c:v>
                </c:pt>
                <c:pt idx="27">
                  <c:v>0.14658096156033568</c:v>
                </c:pt>
                <c:pt idx="28">
                  <c:v>0.14962503871960525</c:v>
                </c:pt>
                <c:pt idx="29">
                  <c:v>0.15267101959396881</c:v>
                </c:pt>
                <c:pt idx="30">
                  <c:v>0.15571519029834957</c:v>
                </c:pt>
                <c:pt idx="31">
                  <c:v>0.15875405270438198</c:v>
                </c:pt>
                <c:pt idx="32">
                  <c:v>0.1617843077021493</c:v>
                </c:pt>
                <c:pt idx="33">
                  <c:v>0.16480283978200078</c:v>
                </c:pt>
                <c:pt idx="34">
                  <c:v>0.1678067028830259</c:v>
                </c:pt>
                <c:pt idx="35">
                  <c:v>0.17079310744144768</c:v>
                </c:pt>
                <c:pt idx="36">
                  <c:v>0.17375940856462474</c:v>
                </c:pt>
                <c:pt idx="37">
                  <c:v>0.17670309525273328</c:v>
                </c:pt>
                <c:pt idx="38">
                  <c:v>0.17962178058965206</c:v>
                </c:pt>
                <c:pt idx="39">
                  <c:v>0.18251319282614881</c:v>
                </c:pt>
                <c:pt idx="40">
                  <c:v>0.18537516728134285</c:v>
                </c:pt>
                <c:pt idx="41">
                  <c:v>0.18820563899212012</c:v>
                </c:pt>
                <c:pt idx="42">
                  <c:v>0.19100263604477158</c:v>
                </c:pt>
                <c:pt idx="43">
                  <c:v>0.19376427352735759</c:v>
                </c:pt>
                <c:pt idx="44">
                  <c:v>0.196488748046282</c:v>
                </c:pt>
                <c:pt idx="45">
                  <c:v>0.19917433275482649</c:v>
                </c:pt>
                <c:pt idx="46">
                  <c:v>0.201819372845987</c:v>
                </c:pt>
                <c:pt idx="47">
                  <c:v>0.20442228146607366</c:v>
                </c:pt>
                <c:pt idx="48">
                  <c:v>0.20698153600933758</c:v>
                </c:pt>
                <c:pt idx="49">
                  <c:v>0.20949567475769987</c:v>
                </c:pt>
                <c:pt idx="50">
                  <c:v>0.21196329383288126</c:v>
                </c:pt>
                <c:pt idx="51">
                  <c:v>0.21438304443134179</c:v>
                </c:pt>
                <c:pt idx="52">
                  <c:v>0.2167536303153326</c:v>
                </c:pt>
                <c:pt idx="53">
                  <c:v>0.21907380553573283</c:v>
                </c:pt>
                <c:pt idx="54">
                  <c:v>0.22134237236500451</c:v>
                </c:pt>
                <c:pt idx="55">
                  <c:v>0.22355817942029335</c:v>
                </c:pt>
                <c:pt idx="56">
                  <c:v>0.22572011995902325</c:v>
                </c:pt>
                <c:pt idx="57">
                  <c:v>0.22782713033071353</c:v>
                </c:pt>
                <c:pt idx="58">
                  <c:v>0.22987818857063974</c:v>
                </c:pt>
                <c:pt idx="59">
                  <c:v>0.23187231312197912</c:v>
                </c:pt>
                <c:pt idx="60">
                  <c:v>0.23380856167477759</c:v>
                </c:pt>
                <c:pt idx="61">
                  <c:v>0.23568603011085293</c:v>
                </c:pt>
                <c:pt idx="62">
                  <c:v>0.2375038515449914</c:v>
                </c:pt>
                <c:pt idx="63">
                  <c:v>0.23926119545367175</c:v>
                </c:pt>
                <c:pt idx="64">
                  <c:v>0.24095726688334854</c:v>
                </c:pt>
                <c:pt idx="65">
                  <c:v>0.24259130573113916</c:v>
                </c:pt>
                <c:pt idx="66">
                  <c:v>0.24416258609142871</c:v>
                </c:pt>
                <c:pt idx="67">
                  <c:v>0.24567041566242392</c:v>
                </c:pt>
                <c:pt idx="68">
                  <c:v>0.24711413520752437</c:v>
                </c:pt>
                <c:pt idx="69">
                  <c:v>0.24849311806641106</c:v>
                </c:pt>
                <c:pt idx="70">
                  <c:v>0.24980676971175492</c:v>
                </c:pt>
                <c:pt idx="71">
                  <c:v>0.25105452734741951</c:v>
                </c:pt>
                <c:pt idx="72">
                  <c:v>0.25223585954465483</c:v>
                </c:pt>
                <c:pt idx="73">
                  <c:v>0.25335026591299603</c:v>
                </c:pt>
                <c:pt idx="74">
                  <c:v>0.25439727680301499</c:v>
                </c:pt>
                <c:pt idx="75">
                  <c:v>0.25537645303819834</c:v>
                </c:pt>
                <c:pt idx="76">
                  <c:v>0.2562873856735689</c:v>
                </c:pt>
                <c:pt idx="77">
                  <c:v>0.25712969577904854</c:v>
                </c:pt>
                <c:pt idx="78">
                  <c:v>0.25790303424535721</c:v>
                </c:pt>
                <c:pt idx="79">
                  <c:v>0.25860708161099655</c:v>
                </c:pt>
                <c:pt idx="80">
                  <c:v>0.25924154790858983</c:v>
                </c:pt>
                <c:pt idx="81">
                  <c:v>0.25980617252928373</c:v>
                </c:pt>
                <c:pt idx="82">
                  <c:v>0.26030072410392013</c:v>
                </c:pt>
                <c:pt idx="83">
                  <c:v>0.26072500040006003</c:v>
                </c:pt>
                <c:pt idx="84">
                  <c:v>0.26107882823372808</c:v>
                </c:pt>
                <c:pt idx="85">
                  <c:v>0.26136206339526818</c:v>
                </c:pt>
                <c:pt idx="86">
                  <c:v>0.26157459058849425</c:v>
                </c:pt>
                <c:pt idx="87">
                  <c:v>0.26171632338272127</c:v>
                </c:pt>
                <c:pt idx="88">
                  <c:v>0.26178720417710161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83-4250-8D2A-2E3D1B291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971592"/>
        <c:axId val="649971920"/>
      </c:scatterChart>
      <c:valAx>
        <c:axId val="649971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971920"/>
        <c:crosses val="autoZero"/>
        <c:crossBetween val="midCat"/>
      </c:valAx>
      <c:valAx>
        <c:axId val="64997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971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159136</xdr:colOff>
      <xdr:row>6</xdr:row>
      <xdr:rowOff>34848</xdr:rowOff>
    </xdr:from>
    <xdr:to>
      <xdr:col>8</xdr:col>
      <xdr:colOff>363575</xdr:colOff>
      <xdr:row>31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577304</xdr:colOff>
      <xdr:row>6</xdr:row>
      <xdr:rowOff>10688</xdr:rowOff>
    </xdr:from>
    <xdr:to>
      <xdr:col>24</xdr:col>
      <xdr:colOff>317109</xdr:colOff>
      <xdr:row>31</xdr:row>
      <xdr:rowOff>34849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571501</xdr:colOff>
      <xdr:row>5</xdr:row>
      <xdr:rowOff>173308</xdr:rowOff>
    </xdr:from>
    <xdr:to>
      <xdr:col>15</xdr:col>
      <xdr:colOff>717860</xdr:colOff>
      <xdr:row>30</xdr:row>
      <xdr:rowOff>151005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zoomScale="82" zoomScaleNormal="82" workbookViewId="0">
      <selection activeCell="U35" sqref="U35"/>
    </sheetView>
  </sheetViews>
  <sheetFormatPr defaultRowHeight="15" x14ac:dyDescent="0.25"/>
  <cols>
    <col min="6" max="6" width="11.140625" customWidth="1"/>
    <col min="14" max="14" width="12" bestFit="1" customWidth="1"/>
    <col min="16" max="16" width="12" bestFit="1" customWidth="1"/>
  </cols>
  <sheetData>
    <row r="1" spans="1:19" x14ac:dyDescent="0.25">
      <c r="A1" t="s">
        <v>13</v>
      </c>
      <c r="B1" t="s">
        <v>18</v>
      </c>
      <c r="C1" t="s">
        <v>4</v>
      </c>
      <c r="D1" t="s">
        <v>1</v>
      </c>
      <c r="E1" t="s">
        <v>0</v>
      </c>
      <c r="F1" t="s">
        <v>2</v>
      </c>
      <c r="G1" t="s">
        <v>3</v>
      </c>
      <c r="H1" t="s">
        <v>5</v>
      </c>
      <c r="I1" t="s">
        <v>6</v>
      </c>
      <c r="J1" t="s">
        <v>7</v>
      </c>
      <c r="K1" t="s">
        <v>8</v>
      </c>
      <c r="L1" t="s">
        <v>14</v>
      </c>
      <c r="M1" t="s">
        <v>15</v>
      </c>
      <c r="N1" t="s">
        <v>9</v>
      </c>
      <c r="O1" t="s">
        <v>10</v>
      </c>
      <c r="P1" t="s">
        <v>11</v>
      </c>
      <c r="Q1" t="s">
        <v>12</v>
      </c>
      <c r="R1" t="s">
        <v>17</v>
      </c>
      <c r="S1" t="s">
        <v>16</v>
      </c>
    </row>
    <row r="2" spans="1:19" x14ac:dyDescent="0.25">
      <c r="A2">
        <v>0</v>
      </c>
      <c r="B2">
        <v>15</v>
      </c>
      <c r="C2" s="1">
        <f>A2*PI()/180</f>
        <v>0</v>
      </c>
      <c r="D2" s="1">
        <f>COS(C2)</f>
        <v>1</v>
      </c>
      <c r="E2" s="1">
        <f>SIN(C2)</f>
        <v>0</v>
      </c>
      <c r="F2" s="1">
        <f>D2*$B$2</f>
        <v>15</v>
      </c>
      <c r="G2" s="1">
        <f>E2*$B$5</f>
        <v>0</v>
      </c>
    </row>
    <row r="3" spans="1:19" x14ac:dyDescent="0.25">
      <c r="A3">
        <v>1</v>
      </c>
      <c r="C3" s="1">
        <f t="shared" ref="C3:C92" si="0">A3*PI()/180</f>
        <v>1.7453292519943295E-2</v>
      </c>
      <c r="D3" s="1">
        <f t="shared" ref="D3:D92" si="1">COS(C3)</f>
        <v>0.99984769515639127</v>
      </c>
      <c r="E3" s="1">
        <f t="shared" ref="E3:E92" si="2">SIN(C3)</f>
        <v>1.7452406437283512E-2</v>
      </c>
      <c r="F3" s="1">
        <f t="shared" ref="F3:F92" si="3">D3*$B$2</f>
        <v>14.997715427345868</v>
      </c>
      <c r="G3" s="1">
        <f t="shared" ref="G3:G92" si="4">E3*$B$5</f>
        <v>8.7262032186417565E-2</v>
      </c>
      <c r="H3" s="1">
        <f>F3-F2</f>
        <v>-2.2845726541316225E-3</v>
      </c>
      <c r="I3" s="1">
        <f>G3-G2</f>
        <v>8.7262032186417565E-2</v>
      </c>
      <c r="L3" s="1">
        <f>SQRT(H3*H3+I3*I3)</f>
        <v>8.7291932808910705E-2</v>
      </c>
      <c r="M3" s="1">
        <f>L3*L3*L3</f>
        <v>6.6515418683548409E-4</v>
      </c>
    </row>
    <row r="4" spans="1:19" x14ac:dyDescent="0.25">
      <c r="A4">
        <v>2</v>
      </c>
      <c r="B4" t="s">
        <v>19</v>
      </c>
      <c r="C4" s="1">
        <f t="shared" si="0"/>
        <v>3.4906585039886591E-2</v>
      </c>
      <c r="D4" s="1">
        <f t="shared" si="1"/>
        <v>0.99939082701909576</v>
      </c>
      <c r="E4" s="1">
        <f t="shared" si="2"/>
        <v>3.4899496702500969E-2</v>
      </c>
      <c r="F4" s="1">
        <f t="shared" si="3"/>
        <v>14.990862405286437</v>
      </c>
      <c r="G4" s="1">
        <f t="shared" si="4"/>
        <v>0.17449748351250485</v>
      </c>
      <c r="H4" s="1">
        <f>F4-F3</f>
        <v>-6.8530220594311686E-3</v>
      </c>
      <c r="I4" s="1">
        <f>G4-G3</f>
        <v>8.7235451326087288E-2</v>
      </c>
      <c r="J4" s="1">
        <f>H4-H3</f>
        <v>-4.5684494052995461E-3</v>
      </c>
      <c r="K4" s="1">
        <f>I4-I3</f>
        <v>-2.6580860330277511E-5</v>
      </c>
      <c r="L4" s="1">
        <f t="shared" ref="L4:L67" si="5">SQRT(H4*H4+I4*I4)</f>
        <v>8.7504216352203248E-2</v>
      </c>
      <c r="M4" s="1">
        <f t="shared" ref="M4:M67" si="6">L4*L4*L4</f>
        <v>6.7001872400637014E-4</v>
      </c>
      <c r="N4" s="1">
        <f>H4*K4</f>
        <v>1.8215922220205065E-7</v>
      </c>
      <c r="O4" s="1">
        <f>I4*J4</f>
        <v>-3.9853074573170097E-4</v>
      </c>
      <c r="P4" s="1">
        <f>ABS(N4-O4)</f>
        <v>3.9871290495390301E-4</v>
      </c>
      <c r="Q4" s="1">
        <f>M4/P4</f>
        <v>1.6804540702885802</v>
      </c>
      <c r="R4" s="1">
        <f>LOG(L4)</f>
        <v>-1.0579710201847883</v>
      </c>
      <c r="S4" s="1">
        <f>LOG(Q4)</f>
        <v>0.22542664694961062</v>
      </c>
    </row>
    <row r="5" spans="1:19" x14ac:dyDescent="0.25">
      <c r="A5">
        <v>3</v>
      </c>
      <c r="B5">
        <v>5</v>
      </c>
      <c r="C5" s="1">
        <f t="shared" si="0"/>
        <v>5.2359877559829883E-2</v>
      </c>
      <c r="D5" s="1">
        <f t="shared" si="1"/>
        <v>0.99862953475457383</v>
      </c>
      <c r="E5" s="1">
        <f t="shared" si="2"/>
        <v>5.2335956242943828E-2</v>
      </c>
      <c r="F5" s="1">
        <f t="shared" si="3"/>
        <v>14.979443021318607</v>
      </c>
      <c r="G5" s="1">
        <f t="shared" si="4"/>
        <v>0.26167978121471913</v>
      </c>
      <c r="H5" s="1">
        <f>F5-F4</f>
        <v>-1.1419383967830044E-2</v>
      </c>
      <c r="I5" s="1">
        <f>G5-G4</f>
        <v>8.7182297702214279E-2</v>
      </c>
      <c r="J5" s="1">
        <f t="shared" ref="J5:J68" si="7">H5-H4</f>
        <v>-4.5663619083988749E-3</v>
      </c>
      <c r="K5" s="1">
        <f t="shared" ref="K5:K68" si="8">I5-I4</f>
        <v>-5.3153623873009037E-5</v>
      </c>
      <c r="L5" s="1">
        <f t="shared" si="5"/>
        <v>8.7926988819373608E-2</v>
      </c>
      <c r="M5" s="1">
        <f t="shared" si="6"/>
        <v>6.7977721114947096E-4</v>
      </c>
      <c r="N5" s="1">
        <f t="shared" ref="N5:N68" si="9">H5*K5</f>
        <v>6.0698164028750762E-7</v>
      </c>
      <c r="O5" s="1">
        <f t="shared" ref="O5:O68" si="10">I5*J5</f>
        <v>-3.9810592331408204E-4</v>
      </c>
      <c r="P5" s="1">
        <f t="shared" ref="P5:P68" si="11">ABS(N5-O5)</f>
        <v>3.9871290495436954E-4</v>
      </c>
      <c r="Q5" s="1">
        <f t="shared" ref="Q5:Q68" si="12">M5/P5</f>
        <v>1.7049290421820373</v>
      </c>
      <c r="R5" s="1">
        <f t="shared" ref="R5:R68" si="13">LOG(L5)</f>
        <v>-1.0558777995988959</v>
      </c>
      <c r="S5" s="1">
        <f t="shared" ref="S5:S68" si="14">LOG(Q5)</f>
        <v>0.23170630870677963</v>
      </c>
    </row>
    <row r="6" spans="1:19" x14ac:dyDescent="0.25">
      <c r="A6">
        <v>4</v>
      </c>
      <c r="C6" s="1">
        <f t="shared" si="0"/>
        <v>6.9813170079773182E-2</v>
      </c>
      <c r="D6" s="1">
        <f t="shared" si="1"/>
        <v>0.9975640502598242</v>
      </c>
      <c r="E6" s="1">
        <f t="shared" si="2"/>
        <v>6.9756473744125302E-2</v>
      </c>
      <c r="F6" s="1">
        <f t="shared" si="3"/>
        <v>14.963460753897364</v>
      </c>
      <c r="G6" s="1">
        <f t="shared" si="4"/>
        <v>0.34878236872062651</v>
      </c>
      <c r="H6" s="1">
        <f>F6-F5</f>
        <v>-1.5982267421243534E-2</v>
      </c>
      <c r="I6" s="1">
        <f>G6-G5</f>
        <v>8.7102587505907381E-2</v>
      </c>
      <c r="J6" s="1">
        <f t="shared" si="7"/>
        <v>-4.562883453413491E-3</v>
      </c>
      <c r="K6" s="1">
        <f t="shared" si="8"/>
        <v>-7.9710196306898018E-5</v>
      </c>
      <c r="L6" s="1">
        <f t="shared" si="5"/>
        <v>8.8556725448428797E-2</v>
      </c>
      <c r="M6" s="1">
        <f t="shared" si="6"/>
        <v>6.9448784318255983E-4</v>
      </c>
      <c r="N6" s="1">
        <f t="shared" si="9"/>
        <v>1.2739496735766629E-6</v>
      </c>
      <c r="O6" s="1">
        <f t="shared" si="10"/>
        <v>-3.9743895528020548E-4</v>
      </c>
      <c r="P6" s="1">
        <f t="shared" si="11"/>
        <v>3.9871290495378217E-4</v>
      </c>
      <c r="Q6" s="1">
        <f t="shared" si="12"/>
        <v>1.7418243416602308</v>
      </c>
      <c r="R6" s="1">
        <f t="shared" si="13"/>
        <v>-1.0527784506881699</v>
      </c>
      <c r="S6" s="1">
        <f t="shared" si="14"/>
        <v>0.24100435543959758</v>
      </c>
    </row>
    <row r="7" spans="1:19" x14ac:dyDescent="0.25">
      <c r="A7">
        <v>5</v>
      </c>
      <c r="C7" s="1">
        <f t="shared" si="0"/>
        <v>8.7266462599716474E-2</v>
      </c>
      <c r="D7" s="1">
        <f t="shared" si="1"/>
        <v>0.99619469809174555</v>
      </c>
      <c r="E7" s="1">
        <f t="shared" si="2"/>
        <v>8.7155742747658166E-2</v>
      </c>
      <c r="F7" s="1">
        <f t="shared" si="3"/>
        <v>14.942920471376183</v>
      </c>
      <c r="G7" s="1">
        <f t="shared" si="4"/>
        <v>0.4357787137382908</v>
      </c>
      <c r="H7" s="1">
        <f>F7-F6</f>
        <v>-2.0540282521180231E-2</v>
      </c>
      <c r="I7" s="1">
        <f>G7-G6</f>
        <v>8.6996345017664289E-2</v>
      </c>
      <c r="J7" s="1">
        <f t="shared" si="7"/>
        <v>-4.5580150999366964E-3</v>
      </c>
      <c r="K7" s="1">
        <f t="shared" si="8"/>
        <v>-1.0624248824309124E-4</v>
      </c>
      <c r="L7" s="1">
        <f t="shared" si="5"/>
        <v>8.9388294829258183E-2</v>
      </c>
      <c r="M7" s="1">
        <f t="shared" si="6"/>
        <v>7.1423636492946212E-4</v>
      </c>
      <c r="N7" s="1">
        <f t="shared" si="9"/>
        <v>2.1822507242662629E-6</v>
      </c>
      <c r="O7" s="1">
        <f t="shared" si="10"/>
        <v>-3.965306542298164E-4</v>
      </c>
      <c r="P7" s="1">
        <f t="shared" si="11"/>
        <v>3.9871290495408266E-4</v>
      </c>
      <c r="Q7" s="1">
        <f t="shared" si="12"/>
        <v>1.7913550227618451</v>
      </c>
      <c r="R7" s="1">
        <f t="shared" si="13"/>
        <v>-1.0487193472430478</v>
      </c>
      <c r="S7" s="1">
        <f t="shared" si="14"/>
        <v>0.25318166577463602</v>
      </c>
    </row>
    <row r="8" spans="1:19" x14ac:dyDescent="0.25">
      <c r="A8">
        <v>6</v>
      </c>
      <c r="C8" s="1">
        <f t="shared" si="0"/>
        <v>0.10471975511965977</v>
      </c>
      <c r="D8" s="1">
        <f t="shared" si="1"/>
        <v>0.99452189536827329</v>
      </c>
      <c r="E8" s="1">
        <f t="shared" si="2"/>
        <v>0.10452846326765346</v>
      </c>
      <c r="F8" s="1">
        <f t="shared" si="3"/>
        <v>14.9178284305241</v>
      </c>
      <c r="G8" s="1">
        <f t="shared" si="4"/>
        <v>0.5226423163382673</v>
      </c>
      <c r="H8" s="1">
        <f>F8-F7</f>
        <v>-2.5092040852083386E-2</v>
      </c>
      <c r="I8" s="1">
        <f>G8-G7</f>
        <v>8.6863602599976497E-2</v>
      </c>
      <c r="J8" s="1">
        <f t="shared" si="7"/>
        <v>-4.5517583309031551E-3</v>
      </c>
      <c r="K8" s="1">
        <f t="shared" si="8"/>
        <v>-1.3274241768779227E-4</v>
      </c>
      <c r="L8" s="1">
        <f t="shared" si="5"/>
        <v>9.0415131315334962E-2</v>
      </c>
      <c r="M8" s="1">
        <f t="shared" si="6"/>
        <v>7.3913429268630576E-4</v>
      </c>
      <c r="N8" s="1">
        <f t="shared" si="9"/>
        <v>3.3307781674263998E-6</v>
      </c>
      <c r="O8" s="1">
        <f t="shared" si="10"/>
        <v>-3.9538212678670397E-4</v>
      </c>
      <c r="P8" s="1">
        <f t="shared" si="11"/>
        <v>3.9871290495413036E-4</v>
      </c>
      <c r="Q8" s="1">
        <f t="shared" si="12"/>
        <v>1.8538007762034663</v>
      </c>
      <c r="R8" s="1">
        <f t="shared" si="13"/>
        <v>-1.0437588826126349</v>
      </c>
      <c r="S8" s="1">
        <f t="shared" si="14"/>
        <v>0.26806305966582283</v>
      </c>
    </row>
    <row r="9" spans="1:19" x14ac:dyDescent="0.25">
      <c r="A9">
        <v>7</v>
      </c>
      <c r="C9" s="1">
        <f t="shared" si="0"/>
        <v>0.12217304763960307</v>
      </c>
      <c r="D9" s="1">
        <f t="shared" si="1"/>
        <v>0.99254615164132198</v>
      </c>
      <c r="E9" s="1">
        <f t="shared" si="2"/>
        <v>0.12186934340514748</v>
      </c>
      <c r="F9" s="1">
        <f t="shared" si="3"/>
        <v>14.888192274619829</v>
      </c>
      <c r="G9" s="1">
        <f t="shared" si="4"/>
        <v>0.60934671702573739</v>
      </c>
      <c r="H9" s="1">
        <f>F9-F8</f>
        <v>-2.9636155904270822E-2</v>
      </c>
      <c r="I9" s="1">
        <f>G9-G8</f>
        <v>8.6704400687470096E-2</v>
      </c>
      <c r="J9" s="1">
        <f t="shared" si="7"/>
        <v>-4.5441150521874363E-3</v>
      </c>
      <c r="K9" s="1">
        <f t="shared" si="8"/>
        <v>-1.5920191250640148E-4</v>
      </c>
      <c r="L9" s="1">
        <f t="shared" si="5"/>
        <v>9.1629443059289689E-2</v>
      </c>
      <c r="M9" s="1">
        <f t="shared" si="6"/>
        <v>7.6931666551458499E-4</v>
      </c>
      <c r="N9" s="1">
        <f t="shared" si="9"/>
        <v>4.7181326992977972E-6</v>
      </c>
      <c r="O9" s="1">
        <f t="shared" si="10"/>
        <v>-3.9399477225482356E-4</v>
      </c>
      <c r="P9" s="1">
        <f t="shared" si="11"/>
        <v>3.9871290495412136E-4</v>
      </c>
      <c r="Q9" s="1">
        <f t="shared" si="12"/>
        <v>1.9295002894453788</v>
      </c>
      <c r="R9" s="1">
        <f t="shared" si="13"/>
        <v>-1.0379649531491892</v>
      </c>
      <c r="S9" s="1">
        <f t="shared" si="14"/>
        <v>0.28544484805616971</v>
      </c>
    </row>
    <row r="10" spans="1:19" x14ac:dyDescent="0.25">
      <c r="A10">
        <v>8</v>
      </c>
      <c r="C10" s="1">
        <f t="shared" si="0"/>
        <v>0.13962634015954636</v>
      </c>
      <c r="D10" s="1">
        <f t="shared" si="1"/>
        <v>0.99026806874157036</v>
      </c>
      <c r="E10" s="1">
        <f t="shared" si="2"/>
        <v>0.13917310096006544</v>
      </c>
      <c r="F10" s="1">
        <f t="shared" si="3"/>
        <v>14.854021031123555</v>
      </c>
      <c r="G10" s="1">
        <f t="shared" si="4"/>
        <v>0.69586550480032716</v>
      </c>
      <c r="H10" s="1">
        <f>F10-F9</f>
        <v>-3.4171243496274428E-2</v>
      </c>
      <c r="I10" s="1">
        <f>G10-G9</f>
        <v>8.6518787774589767E-2</v>
      </c>
      <c r="J10" s="1">
        <f t="shared" si="7"/>
        <v>-4.535087592003606E-3</v>
      </c>
      <c r="K10" s="1">
        <f t="shared" si="8"/>
        <v>-1.8561291288032855E-4</v>
      </c>
      <c r="L10" s="1">
        <f t="shared" si="5"/>
        <v>9.3022440948763441E-2</v>
      </c>
      <c r="M10" s="1">
        <f t="shared" si="6"/>
        <v>8.0493941581220071E-4</v>
      </c>
      <c r="N10" s="1">
        <f t="shared" si="9"/>
        <v>6.3426240420864793E-6</v>
      </c>
      <c r="O10" s="1">
        <f t="shared" si="10"/>
        <v>-3.9237028091173535E-4</v>
      </c>
      <c r="P10" s="1">
        <f t="shared" si="11"/>
        <v>3.987129049538218E-4</v>
      </c>
      <c r="Q10" s="1">
        <f t="shared" si="12"/>
        <v>2.0188446519066829</v>
      </c>
      <c r="R10" s="1">
        <f t="shared" si="13"/>
        <v>-1.0314122686014338</v>
      </c>
      <c r="S10" s="1">
        <f t="shared" si="14"/>
        <v>0.30510290169976229</v>
      </c>
    </row>
    <row r="11" spans="1:19" x14ac:dyDescent="0.25">
      <c r="A11">
        <v>9</v>
      </c>
      <c r="C11" s="1">
        <f t="shared" si="0"/>
        <v>0.15707963267948966</v>
      </c>
      <c r="D11" s="1">
        <f t="shared" si="1"/>
        <v>0.98768834059513777</v>
      </c>
      <c r="E11" s="1">
        <f t="shared" si="2"/>
        <v>0.15643446504023087</v>
      </c>
      <c r="F11" s="1">
        <f t="shared" si="3"/>
        <v>14.815325108927066</v>
      </c>
      <c r="G11" s="1">
        <f t="shared" si="4"/>
        <v>0.78217232520115432</v>
      </c>
      <c r="H11" s="1">
        <f>F11-F10</f>
        <v>-3.8695922196488652E-2</v>
      </c>
      <c r="I11" s="1">
        <f>G11-G10</f>
        <v>8.6306820400827156E-2</v>
      </c>
      <c r="J11" s="1">
        <f t="shared" si="7"/>
        <v>-4.5246787002142241E-3</v>
      </c>
      <c r="K11" s="1">
        <f t="shared" si="8"/>
        <v>-2.1196737376261154E-4</v>
      </c>
      <c r="L11" s="1">
        <f t="shared" si="5"/>
        <v>9.4584574018902995E-2</v>
      </c>
      <c r="M11" s="1">
        <f t="shared" si="6"/>
        <v>8.4617645481064848E-4</v>
      </c>
      <c r="N11" s="1">
        <f t="shared" si="9"/>
        <v>8.2022730033120467E-6</v>
      </c>
      <c r="O11" s="1">
        <f t="shared" si="10"/>
        <v>-3.9051063195083709E-4</v>
      </c>
      <c r="P11" s="1">
        <f t="shared" si="11"/>
        <v>3.9871290495414912E-4</v>
      </c>
      <c r="Q11" s="1">
        <f t="shared" si="12"/>
        <v>2.1222700451793917</v>
      </c>
      <c r="R11" s="1">
        <f t="shared" si="13"/>
        <v>-1.0241796877498905</v>
      </c>
      <c r="S11" s="1">
        <f t="shared" si="14"/>
        <v>0.32680064425403593</v>
      </c>
    </row>
    <row r="12" spans="1:19" x14ac:dyDescent="0.25">
      <c r="A12">
        <v>10</v>
      </c>
      <c r="C12" s="1">
        <f t="shared" si="0"/>
        <v>0.17453292519943295</v>
      </c>
      <c r="D12" s="1">
        <f t="shared" si="1"/>
        <v>0.98480775301220802</v>
      </c>
      <c r="E12" s="1">
        <f t="shared" si="2"/>
        <v>0.17364817766693033</v>
      </c>
      <c r="F12" s="1">
        <f t="shared" si="3"/>
        <v>14.772116295183121</v>
      </c>
      <c r="G12" s="1">
        <f t="shared" si="4"/>
        <v>0.86824088833465163</v>
      </c>
      <c r="H12" s="1">
        <f>F12-F11</f>
        <v>-4.3208813743945029E-2</v>
      </c>
      <c r="I12" s="1">
        <f>G12-G11</f>
        <v>8.6068563133497311E-2</v>
      </c>
      <c r="J12" s="1">
        <f t="shared" si="7"/>
        <v>-4.5128915474563769E-3</v>
      </c>
      <c r="K12" s="1">
        <f t="shared" si="8"/>
        <v>-2.3825726732984442E-4</v>
      </c>
      <c r="L12" s="1">
        <f t="shared" si="5"/>
        <v>9.6305758628566676E-2</v>
      </c>
      <c r="M12" s="1">
        <f t="shared" si="6"/>
        <v>8.9321656778909336E-4</v>
      </c>
      <c r="N12" s="1">
        <f t="shared" si="9"/>
        <v>1.0294813887196567E-5</v>
      </c>
      <c r="O12" s="1">
        <f t="shared" si="10"/>
        <v>-3.8841809106687552E-4</v>
      </c>
      <c r="P12" s="1">
        <f t="shared" si="11"/>
        <v>3.9871290495407209E-4</v>
      </c>
      <c r="Q12" s="1">
        <f t="shared" si="12"/>
        <v>2.2402499560228266</v>
      </c>
      <c r="R12" s="1">
        <f t="shared" si="13"/>
        <v>-1.0163477433444568</v>
      </c>
      <c r="S12" s="1">
        <f t="shared" si="14"/>
        <v>0.35029647747042092</v>
      </c>
    </row>
    <row r="13" spans="1:19" x14ac:dyDescent="0.25">
      <c r="A13">
        <v>11</v>
      </c>
      <c r="C13" s="1">
        <f t="shared" si="0"/>
        <v>0.19198621771937624</v>
      </c>
      <c r="D13" s="1">
        <f t="shared" si="1"/>
        <v>0.98162718344766398</v>
      </c>
      <c r="E13" s="1">
        <f t="shared" si="2"/>
        <v>0.1908089953765448</v>
      </c>
      <c r="F13" s="1">
        <f t="shared" si="3"/>
        <v>14.72440775171496</v>
      </c>
      <c r="G13" s="1">
        <f t="shared" si="4"/>
        <v>0.95404497688272405</v>
      </c>
      <c r="H13" s="1">
        <f>F13-F12</f>
        <v>-4.7708543468161224E-2</v>
      </c>
      <c r="I13" s="1">
        <f>G13-G12</f>
        <v>8.5804088548072421E-2</v>
      </c>
      <c r="J13" s="1">
        <f t="shared" si="7"/>
        <v>-4.4997297242161949E-3</v>
      </c>
      <c r="K13" s="1">
        <f t="shared" si="8"/>
        <v>-2.6447458542488977E-4</v>
      </c>
      <c r="L13" s="1">
        <f t="shared" si="5"/>
        <v>9.8175591321972094E-2</v>
      </c>
      <c r="M13" s="1">
        <f t="shared" si="6"/>
        <v>9.4626020728237788E-4</v>
      </c>
      <c r="N13" s="1">
        <f t="shared" si="9"/>
        <v>1.2617697254967273E-5</v>
      </c>
      <c r="O13" s="1">
        <f t="shared" si="10"/>
        <v>-3.8609520769903986E-4</v>
      </c>
      <c r="P13" s="1">
        <f t="shared" si="11"/>
        <v>3.9871290495400714E-4</v>
      </c>
      <c r="Q13" s="1">
        <f t="shared" si="12"/>
        <v>2.3732871334865173</v>
      </c>
      <c r="R13" s="1">
        <f t="shared" si="13"/>
        <v>-1.0079964742480598</v>
      </c>
      <c r="S13" s="1">
        <f t="shared" si="14"/>
        <v>0.37535028475968213</v>
      </c>
    </row>
    <row r="14" spans="1:19" x14ac:dyDescent="0.25">
      <c r="A14">
        <v>12</v>
      </c>
      <c r="C14" s="1">
        <f t="shared" si="0"/>
        <v>0.20943951023931953</v>
      </c>
      <c r="D14" s="1">
        <f t="shared" si="1"/>
        <v>0.97814760073380569</v>
      </c>
      <c r="E14" s="1">
        <f t="shared" si="2"/>
        <v>0.20791169081775931</v>
      </c>
      <c r="F14" s="1">
        <f t="shared" si="3"/>
        <v>14.672214011007085</v>
      </c>
      <c r="G14" s="1">
        <f t="shared" si="4"/>
        <v>1.0395584540887965</v>
      </c>
      <c r="H14" s="1">
        <f>F14-F13</f>
        <v>-5.2193740707874525E-2</v>
      </c>
      <c r="I14" s="1">
        <f>G14-G13</f>
        <v>8.5513477206072497E-2</v>
      </c>
      <c r="J14" s="1">
        <f t="shared" si="7"/>
        <v>-4.4851972397133011E-3</v>
      </c>
      <c r="K14" s="1">
        <f t="shared" si="8"/>
        <v>-2.9061134199992456E-4</v>
      </c>
      <c r="L14" s="1">
        <f t="shared" si="5"/>
        <v>0.10018353833317287</v>
      </c>
      <c r="M14" s="1">
        <f t="shared" si="6"/>
        <v>1.0055162620738402E-3</v>
      </c>
      <c r="N14" s="1">
        <f t="shared" si="9"/>
        <v>1.5168093031111509E-5</v>
      </c>
      <c r="O14" s="1">
        <f t="shared" si="10"/>
        <v>-3.8354481192296266E-4</v>
      </c>
      <c r="P14" s="1">
        <f t="shared" si="11"/>
        <v>3.9871290495407415E-4</v>
      </c>
      <c r="Q14" s="1">
        <f t="shared" si="12"/>
        <v>2.5219054853257403</v>
      </c>
      <c r="R14" s="1">
        <f t="shared" si="13"/>
        <v>-0.99920363374218035</v>
      </c>
      <c r="S14" s="1">
        <f t="shared" si="14"/>
        <v>0.40172880627724794</v>
      </c>
    </row>
    <row r="15" spans="1:19" x14ac:dyDescent="0.25">
      <c r="A15">
        <v>13</v>
      </c>
      <c r="C15" s="1">
        <f t="shared" si="0"/>
        <v>0.22689280275926285</v>
      </c>
      <c r="D15" s="1">
        <f t="shared" si="1"/>
        <v>0.97437006478523525</v>
      </c>
      <c r="E15" s="1">
        <f t="shared" si="2"/>
        <v>0.224951054343865</v>
      </c>
      <c r="F15" s="1">
        <f t="shared" si="3"/>
        <v>14.615550971778529</v>
      </c>
      <c r="G15" s="1">
        <f t="shared" si="4"/>
        <v>1.124755271719325</v>
      </c>
      <c r="H15" s="1">
        <f>F15-F14</f>
        <v>-5.6663039228556755E-2</v>
      </c>
      <c r="I15" s="1">
        <f>G15-G14</f>
        <v>8.5196817630528443E-2</v>
      </c>
      <c r="J15" s="1">
        <f t="shared" si="7"/>
        <v>-4.46929852068223E-3</v>
      </c>
      <c r="K15" s="1">
        <f t="shared" si="8"/>
        <v>-3.1665957554405377E-4</v>
      </c>
      <c r="L15" s="1">
        <f t="shared" si="5"/>
        <v>0.10231909767480596</v>
      </c>
      <c r="M15" s="1">
        <f t="shared" si="6"/>
        <v>1.0711988670554064E-3</v>
      </c>
      <c r="N15" s="1">
        <f t="shared" si="9"/>
        <v>1.7942893951150852E-5</v>
      </c>
      <c r="O15" s="1">
        <f t="shared" si="10"/>
        <v>-3.8077001100295452E-4</v>
      </c>
      <c r="P15" s="1">
        <f t="shared" si="11"/>
        <v>3.9871290495410537E-4</v>
      </c>
      <c r="Q15" s="1">
        <f t="shared" si="12"/>
        <v>2.6866420769067125</v>
      </c>
      <c r="R15" s="1">
        <f t="shared" si="13"/>
        <v>-0.99004329844125327</v>
      </c>
      <c r="S15" s="1">
        <f t="shared" si="14"/>
        <v>0.42920981217999504</v>
      </c>
    </row>
    <row r="16" spans="1:19" x14ac:dyDescent="0.25">
      <c r="A16">
        <v>14</v>
      </c>
      <c r="C16" s="1">
        <f t="shared" si="0"/>
        <v>0.24434609527920614</v>
      </c>
      <c r="D16" s="1">
        <f t="shared" si="1"/>
        <v>0.97029572627599647</v>
      </c>
      <c r="E16" s="1">
        <f t="shared" si="2"/>
        <v>0.24192189559966773</v>
      </c>
      <c r="F16" s="1">
        <f t="shared" si="3"/>
        <v>14.554435894139948</v>
      </c>
      <c r="G16" s="1">
        <f t="shared" si="4"/>
        <v>1.2096094779983386</v>
      </c>
      <c r="H16" s="1">
        <f>F16-F15</f>
        <v>-6.1115077638580928E-2</v>
      </c>
      <c r="I16" s="1">
        <f>G16-G15</f>
        <v>8.4854206279013633E-2</v>
      </c>
      <c r="J16" s="1">
        <f t="shared" si="7"/>
        <v>-4.4520384100241728E-3</v>
      </c>
      <c r="K16" s="1">
        <f t="shared" si="8"/>
        <v>-3.4261135151480993E-4</v>
      </c>
      <c r="L16" s="1">
        <f t="shared" si="5"/>
        <v>0.104571932362423</v>
      </c>
      <c r="M16" s="1">
        <f t="shared" si="6"/>
        <v>1.1435243056464499E-3</v>
      </c>
      <c r="N16" s="1">
        <f t="shared" si="9"/>
        <v>2.0938719347686749E-5</v>
      </c>
      <c r="O16" s="1">
        <f t="shared" si="10"/>
        <v>-3.7777418560628305E-4</v>
      </c>
      <c r="P16" s="1">
        <f t="shared" si="11"/>
        <v>3.9871290495396979E-4</v>
      </c>
      <c r="Q16" s="1">
        <f t="shared" si="12"/>
        <v>2.8680393622535654</v>
      </c>
      <c r="R16" s="1">
        <f t="shared" si="13"/>
        <v>-0.98058486667191258</v>
      </c>
      <c r="S16" s="1">
        <f t="shared" si="14"/>
        <v>0.45758510748816483</v>
      </c>
    </row>
    <row r="17" spans="1:19" x14ac:dyDescent="0.25">
      <c r="A17">
        <v>15</v>
      </c>
      <c r="C17" s="1">
        <f t="shared" si="0"/>
        <v>0.26179938779914941</v>
      </c>
      <c r="D17" s="1">
        <f t="shared" si="1"/>
        <v>0.96592582628906831</v>
      </c>
      <c r="E17" s="1">
        <f t="shared" si="2"/>
        <v>0.25881904510252074</v>
      </c>
      <c r="F17" s="1">
        <f t="shared" si="3"/>
        <v>14.488887394336025</v>
      </c>
      <c r="G17" s="1">
        <f t="shared" si="4"/>
        <v>1.2940952255126037</v>
      </c>
      <c r="H17" s="1">
        <f>F17-F16</f>
        <v>-6.5548499803922411E-2</v>
      </c>
      <c r="I17" s="1">
        <f>G17-G16</f>
        <v>8.4485747514265075E-2</v>
      </c>
      <c r="J17" s="1">
        <f t="shared" si="7"/>
        <v>-4.4334221653414829E-3</v>
      </c>
      <c r="K17" s="1">
        <f t="shared" si="8"/>
        <v>-3.6845876474855821E-4</v>
      </c>
      <c r="L17" s="1">
        <f t="shared" si="5"/>
        <v>0.10693197538430198</v>
      </c>
      <c r="M17" s="1">
        <f t="shared" si="6"/>
        <v>1.222708043588664E-3</v>
      </c>
      <c r="N17" s="1">
        <f t="shared" si="9"/>
        <v>2.415191926887436E-5</v>
      </c>
      <c r="O17" s="1">
        <f t="shared" si="10"/>
        <v>-3.7456098568518687E-4</v>
      </c>
      <c r="P17" s="1">
        <f t="shared" si="11"/>
        <v>3.9871290495406125E-4</v>
      </c>
      <c r="Q17" s="1">
        <f t="shared" si="12"/>
        <v>3.0666377445935478</v>
      </c>
      <c r="R17" s="1">
        <f t="shared" si="13"/>
        <v>-0.97089241025886774</v>
      </c>
      <c r="S17" s="1">
        <f t="shared" si="14"/>
        <v>0.48666247672719987</v>
      </c>
    </row>
    <row r="18" spans="1:19" x14ac:dyDescent="0.25">
      <c r="A18">
        <v>16</v>
      </c>
      <c r="C18" s="1">
        <f t="shared" si="0"/>
        <v>0.27925268031909273</v>
      </c>
      <c r="D18" s="1">
        <f t="shared" si="1"/>
        <v>0.96126169593831889</v>
      </c>
      <c r="E18" s="1">
        <f t="shared" si="2"/>
        <v>0.27563735581699916</v>
      </c>
      <c r="F18" s="1">
        <f t="shared" si="3"/>
        <v>14.418925439074783</v>
      </c>
      <c r="G18" s="1">
        <f t="shared" si="4"/>
        <v>1.3781867790849958</v>
      </c>
      <c r="H18" s="1">
        <f>F18-F17</f>
        <v>-6.9961955261241826E-2</v>
      </c>
      <c r="I18" s="1">
        <f>G18-G17</f>
        <v>8.4091553572392064E-2</v>
      </c>
      <c r="J18" s="1">
        <f t="shared" si="7"/>
        <v>-4.4134554573194151E-3</v>
      </c>
      <c r="K18" s="1">
        <f t="shared" si="8"/>
        <v>-3.9419394187301116E-4</v>
      </c>
      <c r="L18" s="1">
        <f t="shared" si="5"/>
        <v>0.1093895084831927</v>
      </c>
      <c r="M18" s="1">
        <f t="shared" si="6"/>
        <v>1.3089619213741638E-3</v>
      </c>
      <c r="N18" s="1">
        <f t="shared" si="9"/>
        <v>2.7578578925572167E-5</v>
      </c>
      <c r="O18" s="1">
        <f t="shared" si="10"/>
        <v>-3.7113432602854169E-4</v>
      </c>
      <c r="P18" s="1">
        <f t="shared" si="11"/>
        <v>3.9871290495411388E-4</v>
      </c>
      <c r="Q18" s="1">
        <f t="shared" si="12"/>
        <v>3.2829685347776905</v>
      </c>
      <c r="R18" s="1">
        <f t="shared" si="13"/>
        <v>-0.96102432906612656</v>
      </c>
      <c r="S18" s="1">
        <f t="shared" si="14"/>
        <v>0.51626672030536602</v>
      </c>
    </row>
    <row r="19" spans="1:19" x14ac:dyDescent="0.25">
      <c r="A19">
        <v>17</v>
      </c>
      <c r="C19" s="1">
        <f t="shared" si="0"/>
        <v>0.29670597283903605</v>
      </c>
      <c r="D19" s="1">
        <f t="shared" si="1"/>
        <v>0.95630475596303544</v>
      </c>
      <c r="E19" s="1">
        <f t="shared" si="2"/>
        <v>0.29237170472273677</v>
      </c>
      <c r="F19" s="1">
        <f t="shared" si="3"/>
        <v>14.344571339445531</v>
      </c>
      <c r="G19" s="1">
        <f t="shared" si="4"/>
        <v>1.4618585236136838</v>
      </c>
      <c r="H19" s="1">
        <f>F19-F18</f>
        <v>-7.4354099629251991E-2</v>
      </c>
      <c r="I19" s="1">
        <f>G19-G18</f>
        <v>8.3671744528688086E-2</v>
      </c>
      <c r="J19" s="1">
        <f t="shared" si="7"/>
        <v>-4.3921443680101646E-3</v>
      </c>
      <c r="K19" s="1">
        <f t="shared" si="8"/>
        <v>-4.1980904370397809E-4</v>
      </c>
      <c r="L19" s="1">
        <f t="shared" si="5"/>
        <v>0.11193521771163344</v>
      </c>
      <c r="M19" s="1">
        <f t="shared" si="6"/>
        <v>1.4024915227585965E-3</v>
      </c>
      <c r="N19" s="1">
        <f t="shared" si="9"/>
        <v>3.1214523460826588E-5</v>
      </c>
      <c r="O19" s="1">
        <f t="shared" si="10"/>
        <v>-3.6749838149326266E-4</v>
      </c>
      <c r="P19" s="1">
        <f t="shared" si="11"/>
        <v>3.9871290495408927E-4</v>
      </c>
      <c r="Q19" s="1">
        <f t="shared" si="12"/>
        <v>3.5175473513205939</v>
      </c>
      <c r="R19" s="1">
        <f t="shared" si="13"/>
        <v>-0.95103325170671205</v>
      </c>
      <c r="S19" s="1">
        <f t="shared" si="14"/>
        <v>0.54623995238363632</v>
      </c>
    </row>
    <row r="20" spans="1:19" x14ac:dyDescent="0.25">
      <c r="A20">
        <v>18</v>
      </c>
      <c r="C20" s="1">
        <f t="shared" si="0"/>
        <v>0.31415926535897931</v>
      </c>
      <c r="D20" s="1">
        <f t="shared" si="1"/>
        <v>0.95105651629515353</v>
      </c>
      <c r="E20" s="1">
        <f t="shared" si="2"/>
        <v>0.3090169943749474</v>
      </c>
      <c r="F20" s="1">
        <f t="shared" si="3"/>
        <v>14.265847744427303</v>
      </c>
      <c r="G20" s="1">
        <f t="shared" si="4"/>
        <v>1.545084971874737</v>
      </c>
      <c r="H20" s="1">
        <f>F20-F19</f>
        <v>-7.8723595018228565E-2</v>
      </c>
      <c r="I20" s="1">
        <f>G20-G19</f>
        <v>8.3226448261053187E-2</v>
      </c>
      <c r="J20" s="1">
        <f t="shared" si="7"/>
        <v>-4.3694953889765742E-3</v>
      </c>
      <c r="K20" s="1">
        <f t="shared" si="8"/>
        <v>-4.4529626763489816E-4</v>
      </c>
      <c r="L20" s="1">
        <f t="shared" si="5"/>
        <v>0.11456022914931614</v>
      </c>
      <c r="M20" s="1">
        <f t="shared" si="6"/>
        <v>1.503493728896522E-3</v>
      </c>
      <c r="N20" s="1">
        <f t="shared" si="9"/>
        <v>3.5055323036418445E-5</v>
      </c>
      <c r="O20" s="1">
        <f t="shared" si="10"/>
        <v>-3.6365758191756934E-4</v>
      </c>
      <c r="P20" s="1">
        <f t="shared" si="11"/>
        <v>3.9871290495398779E-4</v>
      </c>
      <c r="Q20" s="1">
        <f t="shared" si="12"/>
        <v>3.7708679860011753</v>
      </c>
      <c r="R20" s="1">
        <f t="shared" si="13"/>
        <v>-0.94096612633698784</v>
      </c>
      <c r="S20" s="1">
        <f t="shared" si="14"/>
        <v>0.57644132849291951</v>
      </c>
    </row>
    <row r="21" spans="1:19" x14ac:dyDescent="0.25">
      <c r="A21">
        <v>19</v>
      </c>
      <c r="C21" s="1">
        <f t="shared" si="0"/>
        <v>0.33161255787892258</v>
      </c>
      <c r="D21" s="1">
        <f t="shared" si="1"/>
        <v>0.94551857559931685</v>
      </c>
      <c r="E21" s="1">
        <f t="shared" si="2"/>
        <v>0.32556815445715664</v>
      </c>
      <c r="F21" s="1">
        <f t="shared" si="3"/>
        <v>14.182778633989752</v>
      </c>
      <c r="G21" s="1">
        <f t="shared" si="4"/>
        <v>1.6278407722857833</v>
      </c>
      <c r="H21" s="1">
        <f>F21-F20</f>
        <v>-8.3069110437550719E-2</v>
      </c>
      <c r="I21" s="1">
        <f>G21-G20</f>
        <v>8.2755800411046243E-2</v>
      </c>
      <c r="J21" s="1">
        <f t="shared" si="7"/>
        <v>-4.3455154193221546E-3</v>
      </c>
      <c r="K21" s="1">
        <f t="shared" si="8"/>
        <v>-4.7064785000694442E-4</v>
      </c>
      <c r="L21" s="1">
        <f t="shared" si="5"/>
        <v>0.11725612824308553</v>
      </c>
      <c r="M21" s="1">
        <f t="shared" si="6"/>
        <v>1.6121544615498296E-3</v>
      </c>
      <c r="N21" s="1">
        <f t="shared" si="9"/>
        <v>3.909629822942267E-5</v>
      </c>
      <c r="O21" s="1">
        <f t="shared" si="10"/>
        <v>-3.5961660672454815E-4</v>
      </c>
      <c r="P21" s="1">
        <f t="shared" si="11"/>
        <v>3.9871290495397082E-4</v>
      </c>
      <c r="Q21" s="1">
        <f t="shared" si="12"/>
        <v>4.0433967436693425</v>
      </c>
      <c r="R21" s="1">
        <f t="shared" si="13"/>
        <v>-0.93086445016848152</v>
      </c>
      <c r="S21" s="1">
        <f t="shared" si="14"/>
        <v>0.60674635699845691</v>
      </c>
    </row>
    <row r="22" spans="1:19" x14ac:dyDescent="0.25">
      <c r="A22">
        <v>20</v>
      </c>
      <c r="C22" s="1">
        <f t="shared" si="0"/>
        <v>0.3490658503988659</v>
      </c>
      <c r="D22" s="1">
        <f t="shared" si="1"/>
        <v>0.93969262078590843</v>
      </c>
      <c r="E22" s="1">
        <f t="shared" si="2"/>
        <v>0.34202014332566871</v>
      </c>
      <c r="F22" s="1">
        <f t="shared" si="3"/>
        <v>14.095389311788626</v>
      </c>
      <c r="G22" s="1">
        <f t="shared" si="4"/>
        <v>1.7101007166283435</v>
      </c>
      <c r="H22" s="1">
        <f>F22-F21</f>
        <v>-8.7389322201126163E-2</v>
      </c>
      <c r="I22" s="1">
        <f>G22-G21</f>
        <v>8.2259944342560232E-2</v>
      </c>
      <c r="J22" s="1">
        <f t="shared" si="7"/>
        <v>-4.3202117635754433E-3</v>
      </c>
      <c r="K22" s="1">
        <f t="shared" si="8"/>
        <v>-4.9585606848601138E-4</v>
      </c>
      <c r="L22" s="1">
        <f t="shared" si="5"/>
        <v>0.12001496605846018</v>
      </c>
      <c r="M22" s="1">
        <f t="shared" si="6"/>
        <v>1.7286466143626781E-3</v>
      </c>
      <c r="N22" s="1">
        <f t="shared" si="9"/>
        <v>4.333252573430773E-5</v>
      </c>
      <c r="O22" s="1">
        <f t="shared" si="10"/>
        <v>-3.5538037921978993E-4</v>
      </c>
      <c r="P22" s="1">
        <f t="shared" si="11"/>
        <v>3.9871290495409767E-4</v>
      </c>
      <c r="Q22" s="1">
        <f t="shared" si="12"/>
        <v>4.3355672537403587</v>
      </c>
      <c r="R22" s="1">
        <f t="shared" si="13"/>
        <v>-0.92076459335797345</v>
      </c>
      <c r="S22" s="1">
        <f t="shared" si="14"/>
        <v>0.63704592742984301</v>
      </c>
    </row>
    <row r="23" spans="1:19" x14ac:dyDescent="0.25">
      <c r="A23">
        <v>21</v>
      </c>
      <c r="C23" s="1">
        <f t="shared" si="0"/>
        <v>0.36651914291880922</v>
      </c>
      <c r="D23" s="1">
        <f t="shared" si="1"/>
        <v>0.93358042649720174</v>
      </c>
      <c r="E23" s="1">
        <f t="shared" si="2"/>
        <v>0.35836794954530027</v>
      </c>
      <c r="F23" s="1">
        <f t="shared" si="3"/>
        <v>14.003706397458027</v>
      </c>
      <c r="G23" s="1">
        <f t="shared" si="4"/>
        <v>1.7918397477265013</v>
      </c>
      <c r="H23" s="1">
        <f>F23-F22</f>
        <v>-9.1682914330599274E-2</v>
      </c>
      <c r="I23" s="1">
        <f>G23-G22</f>
        <v>8.1739031098157833E-2</v>
      </c>
      <c r="J23" s="1">
        <f t="shared" si="7"/>
        <v>-4.2935921294731116E-3</v>
      </c>
      <c r="K23" s="1">
        <f t="shared" si="8"/>
        <v>-5.2091324440239894E-4</v>
      </c>
      <c r="L23" s="1">
        <f t="shared" si="5"/>
        <v>0.12282925541180172</v>
      </c>
      <c r="M23" s="1">
        <f t="shared" si="6"/>
        <v>1.8531281681182189E-3</v>
      </c>
      <c r="N23" s="1">
        <f t="shared" si="9"/>
        <v>4.7758844360219668E-5</v>
      </c>
      <c r="O23" s="1">
        <f t="shared" si="10"/>
        <v>-3.509540605938084E-4</v>
      </c>
      <c r="P23" s="1">
        <f t="shared" si="11"/>
        <v>3.9871290495402807E-4</v>
      </c>
      <c r="Q23" s="1">
        <f t="shared" si="12"/>
        <v>4.6477757431299747</v>
      </c>
      <c r="R23" s="1">
        <f t="shared" si="13"/>
        <v>-0.91069818082758269</v>
      </c>
      <c r="S23" s="1">
        <f t="shared" si="14"/>
        <v>0.6672451650210911</v>
      </c>
    </row>
    <row r="24" spans="1:19" x14ac:dyDescent="0.25">
      <c r="A24">
        <v>22</v>
      </c>
      <c r="C24" s="1">
        <f t="shared" si="0"/>
        <v>0.38397243543875248</v>
      </c>
      <c r="D24" s="1">
        <f t="shared" si="1"/>
        <v>0.92718385456678742</v>
      </c>
      <c r="E24" s="1">
        <f t="shared" si="2"/>
        <v>0.37460659341591201</v>
      </c>
      <c r="F24" s="1">
        <f t="shared" si="3"/>
        <v>13.90775781850181</v>
      </c>
      <c r="G24" s="1">
        <f t="shared" si="4"/>
        <v>1.87303296707956</v>
      </c>
      <c r="H24" s="1">
        <f>F24-F23</f>
        <v>-9.5948578956216224E-2</v>
      </c>
      <c r="I24" s="1">
        <f>G24-G23</f>
        <v>8.1193219353058677E-2</v>
      </c>
      <c r="J24" s="1">
        <f t="shared" si="7"/>
        <v>-4.2656646256169495E-3</v>
      </c>
      <c r="K24" s="1">
        <f t="shared" si="8"/>
        <v>-5.458117450991562E-4</v>
      </c>
      <c r="L24" s="1">
        <f t="shared" si="5"/>
        <v>0.12569195945895331</v>
      </c>
      <c r="M24" s="1">
        <f t="shared" si="6"/>
        <v>1.9857404839139E-3</v>
      </c>
      <c r="N24" s="1">
        <f t="shared" si="9"/>
        <v>5.2369861319876553E-5</v>
      </c>
      <c r="O24" s="1">
        <f t="shared" si="10"/>
        <v>-3.4634304363429988E-4</v>
      </c>
      <c r="P24" s="1">
        <f t="shared" si="11"/>
        <v>3.9871290495417644E-4</v>
      </c>
      <c r="Q24" s="1">
        <f t="shared" si="12"/>
        <v>4.9803767554052927</v>
      </c>
      <c r="R24" s="1">
        <f t="shared" si="13"/>
        <v>-0.90069250333469864</v>
      </c>
      <c r="S24" s="1">
        <f t="shared" si="14"/>
        <v>0.69726219749958174</v>
      </c>
    </row>
    <row r="25" spans="1:19" x14ac:dyDescent="0.25">
      <c r="A25">
        <v>23</v>
      </c>
      <c r="C25" s="1">
        <f t="shared" si="0"/>
        <v>0.40142572795869574</v>
      </c>
      <c r="D25" s="1">
        <f t="shared" si="1"/>
        <v>0.92050485345244037</v>
      </c>
      <c r="E25" s="1">
        <f t="shared" si="2"/>
        <v>0.39073112848927372</v>
      </c>
      <c r="F25" s="1">
        <f t="shared" si="3"/>
        <v>13.807572801786606</v>
      </c>
      <c r="G25" s="1">
        <f t="shared" si="4"/>
        <v>1.9536556424463685</v>
      </c>
      <c r="H25" s="1">
        <f>F25-F24</f>
        <v>-0.10018501671520497</v>
      </c>
      <c r="I25" s="1">
        <f>G25-G24</f>
        <v>8.0622675366808449E-2</v>
      </c>
      <c r="J25" s="1">
        <f t="shared" si="7"/>
        <v>-4.2364377589887425E-3</v>
      </c>
      <c r="K25" s="1">
        <f t="shared" si="8"/>
        <v>-5.7054398625022706E-4</v>
      </c>
      <c r="L25" s="1">
        <f t="shared" si="5"/>
        <v>0.12859647490319351</v>
      </c>
      <c r="M25" s="1">
        <f t="shared" si="6"/>
        <v>2.1266067670640799E-3</v>
      </c>
      <c r="N25" s="1">
        <f t="shared" si="9"/>
        <v>5.7159958799238673E-5</v>
      </c>
      <c r="O25" s="1">
        <f t="shared" si="10"/>
        <v>-3.4155294615463886E-4</v>
      </c>
      <c r="P25" s="1">
        <f t="shared" si="11"/>
        <v>3.9871290495387753E-4</v>
      </c>
      <c r="Q25" s="1">
        <f t="shared" si="12"/>
        <v>5.3336792981658876</v>
      </c>
      <c r="R25" s="1">
        <f t="shared" si="13"/>
        <v>-0.89077093616353886</v>
      </c>
      <c r="S25" s="1">
        <f t="shared" si="14"/>
        <v>0.72702689901338657</v>
      </c>
    </row>
    <row r="26" spans="1:19" x14ac:dyDescent="0.25">
      <c r="A26">
        <v>24</v>
      </c>
      <c r="C26" s="1">
        <f t="shared" si="0"/>
        <v>0.41887902047863906</v>
      </c>
      <c r="D26" s="1">
        <f t="shared" si="1"/>
        <v>0.91354545764260087</v>
      </c>
      <c r="E26" s="1">
        <f t="shared" si="2"/>
        <v>0.40673664307580015</v>
      </c>
      <c r="F26" s="1">
        <f t="shared" si="3"/>
        <v>13.703181864639014</v>
      </c>
      <c r="G26" s="1">
        <f t="shared" si="4"/>
        <v>2.0336832153790008</v>
      </c>
      <c r="H26" s="1">
        <f>F26-F25</f>
        <v>-0.10439093714759196</v>
      </c>
      <c r="I26" s="1">
        <f>G26-G25</f>
        <v>8.0027572932632296E-2</v>
      </c>
      <c r="J26" s="1">
        <f t="shared" si="7"/>
        <v>-4.2059204323869892E-3</v>
      </c>
      <c r="K26" s="1">
        <f t="shared" si="8"/>
        <v>-5.9510243417615349E-4</v>
      </c>
      <c r="L26" s="1">
        <f t="shared" si="5"/>
        <v>0.13153661158795402</v>
      </c>
      <c r="M26" s="1">
        <f t="shared" si="6"/>
        <v>2.2758306940355712E-3</v>
      </c>
      <c r="N26" s="1">
        <f t="shared" si="9"/>
        <v>6.2123300802461825E-5</v>
      </c>
      <c r="O26" s="1">
        <f t="shared" si="10"/>
        <v>-3.3658960415169816E-4</v>
      </c>
      <c r="P26" s="1">
        <f t="shared" si="11"/>
        <v>3.9871290495415996E-4</v>
      </c>
      <c r="Q26" s="1">
        <f t="shared" si="12"/>
        <v>5.7079433992667568</v>
      </c>
      <c r="R26" s="1">
        <f t="shared" si="13"/>
        <v>-0.8809533498540455</v>
      </c>
      <c r="S26" s="1">
        <f t="shared" si="14"/>
        <v>0.75647965794155902</v>
      </c>
    </row>
    <row r="27" spans="1:19" x14ac:dyDescent="0.25">
      <c r="A27">
        <v>25</v>
      </c>
      <c r="C27" s="1">
        <f t="shared" si="0"/>
        <v>0.43633231299858238</v>
      </c>
      <c r="D27" s="1">
        <f t="shared" si="1"/>
        <v>0.90630778703664994</v>
      </c>
      <c r="E27" s="1">
        <f t="shared" si="2"/>
        <v>0.42261826174069944</v>
      </c>
      <c r="F27" s="1">
        <f t="shared" si="3"/>
        <v>13.59461680554975</v>
      </c>
      <c r="G27" s="1">
        <f t="shared" si="4"/>
        <v>2.1130913087034973</v>
      </c>
      <c r="H27" s="1">
        <f>F27-F26</f>
        <v>-0.10856505908926373</v>
      </c>
      <c r="I27" s="1">
        <f>G27-G26</f>
        <v>7.9408093324496498E-2</v>
      </c>
      <c r="J27" s="1">
        <f t="shared" si="7"/>
        <v>-4.1741219416717712E-3</v>
      </c>
      <c r="K27" s="1">
        <f t="shared" si="8"/>
        <v>-6.1947960813579783E-4</v>
      </c>
      <c r="L27" s="1">
        <f t="shared" si="5"/>
        <v>0.13450656987852774</v>
      </c>
      <c r="M27" s="1">
        <f t="shared" si="6"/>
        <v>2.4334951946517859E-3</v>
      </c>
      <c r="N27" s="1">
        <f t="shared" si="9"/>
        <v>6.7253840261856826E-5</v>
      </c>
      <c r="O27" s="1">
        <f t="shared" si="10"/>
        <v>-3.3145906469210051E-4</v>
      </c>
      <c r="P27" s="1">
        <f t="shared" si="11"/>
        <v>3.9871290495395732E-4</v>
      </c>
      <c r="Q27" s="1">
        <f t="shared" si="12"/>
        <v>6.1033770525506359</v>
      </c>
      <c r="R27" s="1">
        <f t="shared" si="13"/>
        <v>-0.87125650233586727</v>
      </c>
      <c r="S27" s="1">
        <f t="shared" si="14"/>
        <v>0.78557020049631432</v>
      </c>
    </row>
    <row r="28" spans="1:19" x14ac:dyDescent="0.25">
      <c r="A28">
        <v>26</v>
      </c>
      <c r="C28" s="1">
        <f t="shared" si="0"/>
        <v>0.4537856055185257</v>
      </c>
      <c r="D28" s="1">
        <f t="shared" si="1"/>
        <v>0.89879404629916704</v>
      </c>
      <c r="E28" s="1">
        <f t="shared" si="2"/>
        <v>0.4383711467890774</v>
      </c>
      <c r="F28" s="1">
        <f t="shared" si="3"/>
        <v>13.481910694487505</v>
      </c>
      <c r="G28" s="1">
        <f t="shared" si="4"/>
        <v>2.191855733945387</v>
      </c>
      <c r="H28" s="1">
        <f>F28-F27</f>
        <v>-0.11270611106224493</v>
      </c>
      <c r="I28" s="1">
        <f>G28-G27</f>
        <v>7.8764425241889757E-2</v>
      </c>
      <c r="J28" s="1">
        <f t="shared" si="7"/>
        <v>-4.1410519729812023E-3</v>
      </c>
      <c r="K28" s="1">
        <f t="shared" si="8"/>
        <v>-6.4366808260674091E-4</v>
      </c>
      <c r="L28" s="1">
        <f t="shared" si="5"/>
        <v>0.13750091692225302</v>
      </c>
      <c r="M28" s="1">
        <f t="shared" si="6"/>
        <v>2.5996613820308476E-3</v>
      </c>
      <c r="N28" s="1">
        <f t="shared" si="9"/>
        <v>7.2545326405497578E-5</v>
      </c>
      <c r="O28" s="1">
        <f t="shared" si="10"/>
        <v>-3.2616757854865797E-4</v>
      </c>
      <c r="P28" s="1">
        <f t="shared" si="11"/>
        <v>3.9871290495415552E-4</v>
      </c>
      <c r="Q28" s="1">
        <f t="shared" si="12"/>
        <v>6.5201335340017641</v>
      </c>
      <c r="R28" s="1">
        <f t="shared" si="13"/>
        <v>-0.86169440573955802</v>
      </c>
      <c r="S28" s="1">
        <f t="shared" si="14"/>
        <v>0.81425649028502634</v>
      </c>
    </row>
    <row r="29" spans="1:19" x14ac:dyDescent="0.25">
      <c r="A29">
        <v>27</v>
      </c>
      <c r="C29" s="1">
        <f t="shared" si="0"/>
        <v>0.47123889803846897</v>
      </c>
      <c r="D29" s="1">
        <f t="shared" si="1"/>
        <v>0.8910065241883679</v>
      </c>
      <c r="E29" s="1">
        <f t="shared" si="2"/>
        <v>0.45399049973954675</v>
      </c>
      <c r="F29" s="1">
        <f t="shared" si="3"/>
        <v>13.365097862825518</v>
      </c>
      <c r="G29" s="1">
        <f t="shared" si="4"/>
        <v>2.2699524986977337</v>
      </c>
      <c r="H29" s="1">
        <f>F29-F28</f>
        <v>-0.11681283166198675</v>
      </c>
      <c r="I29" s="1">
        <f>G29-G28</f>
        <v>7.8096764752346726E-2</v>
      </c>
      <c r="J29" s="1">
        <f t="shared" si="7"/>
        <v>-4.1067205997418199E-3</v>
      </c>
      <c r="K29" s="1">
        <f t="shared" si="8"/>
        <v>-6.6766048954303159E-4</v>
      </c>
      <c r="L29" s="1">
        <f t="shared" si="5"/>
        <v>0.14051456261069539</v>
      </c>
      <c r="M29" s="1">
        <f t="shared" si="6"/>
        <v>2.7743676231177768E-3</v>
      </c>
      <c r="N29" s="1">
        <f t="shared" si="9"/>
        <v>7.7991312372349808E-5</v>
      </c>
      <c r="O29" s="1">
        <f t="shared" si="10"/>
        <v>-3.2072159258165318E-4</v>
      </c>
      <c r="P29" s="1">
        <f t="shared" si="11"/>
        <v>3.9871290495400297E-4</v>
      </c>
      <c r="Q29" s="1">
        <f t="shared" si="12"/>
        <v>6.9583090706277453</v>
      </c>
      <c r="R29" s="1">
        <f t="shared" si="13"/>
        <v>-0.85227866413093423</v>
      </c>
      <c r="S29" s="1">
        <f t="shared" si="14"/>
        <v>0.8425037151110637</v>
      </c>
    </row>
    <row r="30" spans="1:19" x14ac:dyDescent="0.25">
      <c r="A30">
        <v>28</v>
      </c>
      <c r="C30" s="1">
        <f t="shared" si="0"/>
        <v>0.48869219055841229</v>
      </c>
      <c r="D30" s="1">
        <f t="shared" si="1"/>
        <v>0.88294759285892699</v>
      </c>
      <c r="E30" s="1">
        <f t="shared" si="2"/>
        <v>0.46947156278589081</v>
      </c>
      <c r="F30" s="1">
        <f t="shared" si="3"/>
        <v>13.244213892883906</v>
      </c>
      <c r="G30" s="1">
        <f t="shared" si="4"/>
        <v>2.3473578139294542</v>
      </c>
      <c r="H30" s="1">
        <f>F30-F29</f>
        <v>-0.12088396994161243</v>
      </c>
      <c r="I30" s="1">
        <f>G30-G29</f>
        <v>7.7405315231720451E-2</v>
      </c>
      <c r="J30" s="1">
        <f t="shared" si="7"/>
        <v>-4.0711382796256856E-3</v>
      </c>
      <c r="K30" s="1">
        <f t="shared" si="8"/>
        <v>-6.9144952062627496E-4</v>
      </c>
      <c r="L30" s="1">
        <f t="shared" si="5"/>
        <v>0.1435427358488289</v>
      </c>
      <c r="M30" s="1">
        <f t="shared" si="6"/>
        <v>2.9576287431720611E-3</v>
      </c>
      <c r="N30" s="1">
        <f t="shared" si="9"/>
        <v>8.3585163067528956E-5</v>
      </c>
      <c r="O30" s="1">
        <f t="shared" si="10"/>
        <v>-3.1512774188635027E-4</v>
      </c>
      <c r="P30" s="1">
        <f t="shared" si="11"/>
        <v>3.9871290495387921E-4</v>
      </c>
      <c r="Q30" s="1">
        <f t="shared" si="12"/>
        <v>7.417940845215889</v>
      </c>
      <c r="R30" s="1">
        <f t="shared" si="13"/>
        <v>-0.84301878060107804</v>
      </c>
      <c r="S30" s="1">
        <f t="shared" si="14"/>
        <v>0.87028336570076703</v>
      </c>
    </row>
    <row r="31" spans="1:19" x14ac:dyDescent="0.25">
      <c r="A31">
        <v>29</v>
      </c>
      <c r="C31" s="1">
        <f t="shared" si="0"/>
        <v>0.50614548307835561</v>
      </c>
      <c r="D31" s="1">
        <f t="shared" si="1"/>
        <v>0.87461970713939574</v>
      </c>
      <c r="E31" s="1">
        <f t="shared" si="2"/>
        <v>0.48480962024633706</v>
      </c>
      <c r="F31" s="1">
        <f t="shared" si="3"/>
        <v>13.119295607090937</v>
      </c>
      <c r="G31" s="1">
        <f t="shared" si="4"/>
        <v>2.4240481012316852</v>
      </c>
      <c r="H31" s="1">
        <f>F31-F30</f>
        <v>-0.12491828579296893</v>
      </c>
      <c r="I31" s="1">
        <f>G31-G30</f>
        <v>7.6690287302231042E-2</v>
      </c>
      <c r="J31" s="1">
        <f t="shared" si="7"/>
        <v>-4.0343158513564958E-3</v>
      </c>
      <c r="K31" s="1">
        <f t="shared" si="8"/>
        <v>-7.1502792948940908E-4</v>
      </c>
      <c r="L31" s="1">
        <f t="shared" si="5"/>
        <v>0.14658096156033568</v>
      </c>
      <c r="M31" s="1">
        <f t="shared" si="6"/>
        <v>3.1494353580989115E-3</v>
      </c>
      <c r="N31" s="1">
        <f t="shared" si="9"/>
        <v>8.9320063245912839E-5</v>
      </c>
      <c r="O31" s="1">
        <f t="shared" si="10"/>
        <v>-3.0939284170847448E-4</v>
      </c>
      <c r="P31" s="1">
        <f t="shared" si="11"/>
        <v>3.9871290495438732E-4</v>
      </c>
      <c r="Q31" s="1">
        <f t="shared" si="12"/>
        <v>7.8990053217846219</v>
      </c>
      <c r="R31" s="1">
        <f t="shared" si="13"/>
        <v>-0.83392243369369001</v>
      </c>
      <c r="S31" s="1">
        <f t="shared" si="14"/>
        <v>0.89757240642237779</v>
      </c>
    </row>
    <row r="32" spans="1:19" x14ac:dyDescent="0.25">
      <c r="A32">
        <v>30</v>
      </c>
      <c r="C32" s="1">
        <f t="shared" si="0"/>
        <v>0.52359877559829882</v>
      </c>
      <c r="D32" s="1">
        <f t="shared" si="1"/>
        <v>0.86602540378443871</v>
      </c>
      <c r="E32" s="1">
        <f t="shared" si="2"/>
        <v>0.49999999999999994</v>
      </c>
      <c r="F32" s="1">
        <f t="shared" si="3"/>
        <v>12.99038105676658</v>
      </c>
      <c r="G32" s="1">
        <f t="shared" si="4"/>
        <v>2.4999999999999996</v>
      </c>
      <c r="H32" s="1">
        <f>F32-F31</f>
        <v>-0.12891455032435672</v>
      </c>
      <c r="I32" s="1">
        <f>G32-G31</f>
        <v>7.5951898768314319E-2</v>
      </c>
      <c r="J32" s="1">
        <f t="shared" si="7"/>
        <v>-3.9962645313877942E-3</v>
      </c>
      <c r="K32" s="1">
        <f t="shared" si="8"/>
        <v>-7.3838853391672288E-4</v>
      </c>
      <c r="L32" s="1">
        <f t="shared" si="5"/>
        <v>0.14962503871960525</v>
      </c>
      <c r="M32" s="1">
        <f t="shared" si="6"/>
        <v>3.3497533290381206E-3</v>
      </c>
      <c r="N32" s="1">
        <f t="shared" si="9"/>
        <v>9.518902581453535E-5</v>
      </c>
      <c r="O32" s="1">
        <f t="shared" si="10"/>
        <v>-3.0352387913937083E-4</v>
      </c>
      <c r="P32" s="1">
        <f t="shared" si="11"/>
        <v>3.9871290495390615E-4</v>
      </c>
      <c r="Q32" s="1">
        <f t="shared" si="12"/>
        <v>8.4014168777039568</v>
      </c>
      <c r="R32" s="1">
        <f t="shared" si="13"/>
        <v>-0.82499572419984391</v>
      </c>
      <c r="S32" s="1">
        <f t="shared" si="14"/>
        <v>0.92435253490444036</v>
      </c>
    </row>
    <row r="33" spans="1:19" x14ac:dyDescent="0.25">
      <c r="A33">
        <v>31</v>
      </c>
      <c r="C33" s="1">
        <f t="shared" si="0"/>
        <v>0.54105206811824214</v>
      </c>
      <c r="D33" s="1">
        <f t="shared" si="1"/>
        <v>0.85716730070211233</v>
      </c>
      <c r="E33" s="1">
        <f t="shared" si="2"/>
        <v>0.51503807491005416</v>
      </c>
      <c r="F33" s="1">
        <f t="shared" si="3"/>
        <v>12.857509510531685</v>
      </c>
      <c r="G33" s="1">
        <f t="shared" si="4"/>
        <v>2.5751903745502709</v>
      </c>
      <c r="H33" s="1">
        <f>F33-F32</f>
        <v>-0.13287154623489528</v>
      </c>
      <c r="I33" s="1">
        <f>G33-G32</f>
        <v>7.5190374550271333E-2</v>
      </c>
      <c r="J33" s="1">
        <f t="shared" si="7"/>
        <v>-3.9569959105385522E-3</v>
      </c>
      <c r="K33" s="1">
        <f t="shared" si="8"/>
        <v>-7.6152421804298598E-4</v>
      </c>
      <c r="L33" s="1">
        <f t="shared" si="5"/>
        <v>0.15267101959396881</v>
      </c>
      <c r="M33" s="1">
        <f t="shared" si="6"/>
        <v>3.5585233341220873E-3</v>
      </c>
      <c r="N33" s="1">
        <f t="shared" si="9"/>
        <v>1.0118490034669108E-4</v>
      </c>
      <c r="O33" s="1">
        <f t="shared" si="10"/>
        <v>-2.9752800460728566E-4</v>
      </c>
      <c r="P33" s="1">
        <f t="shared" si="11"/>
        <v>3.9871290495397673E-4</v>
      </c>
      <c r="Q33" s="1">
        <f t="shared" si="12"/>
        <v>8.92502672952822</v>
      </c>
      <c r="R33" s="1">
        <f t="shared" si="13"/>
        <v>-0.81624339401694779</v>
      </c>
      <c r="S33" s="1">
        <f t="shared" si="14"/>
        <v>0.95060952545305177</v>
      </c>
    </row>
    <row r="34" spans="1:19" x14ac:dyDescent="0.25">
      <c r="A34">
        <v>32</v>
      </c>
      <c r="C34" s="1">
        <f t="shared" si="0"/>
        <v>0.55850536063818546</v>
      </c>
      <c r="D34" s="1">
        <f t="shared" si="1"/>
        <v>0.84804809615642596</v>
      </c>
      <c r="E34" s="1">
        <f t="shared" si="2"/>
        <v>0.5299192642332049</v>
      </c>
      <c r="F34" s="1">
        <f t="shared" si="3"/>
        <v>12.72072144234639</v>
      </c>
      <c r="G34" s="1">
        <f t="shared" si="4"/>
        <v>2.6495963211660243</v>
      </c>
      <c r="H34" s="1">
        <f>F34-F33</f>
        <v>-0.13678806818529488</v>
      </c>
      <c r="I34" s="1">
        <f>G34-G33</f>
        <v>7.4405946615753393E-2</v>
      </c>
      <c r="J34" s="1">
        <f t="shared" si="7"/>
        <v>-3.9165219503995985E-3</v>
      </c>
      <c r="K34" s="1">
        <f t="shared" si="8"/>
        <v>-7.8442793451793946E-4</v>
      </c>
      <c r="L34" s="1">
        <f t="shared" si="5"/>
        <v>0.15571519029834957</v>
      </c>
      <c r="M34" s="1">
        <f t="shared" si="6"/>
        <v>3.7756605527520803E-3</v>
      </c>
      <c r="N34" s="1">
        <f t="shared" si="9"/>
        <v>1.0730038179328993E-4</v>
      </c>
      <c r="O34" s="1">
        <f t="shared" si="10"/>
        <v>-2.9141252316085888E-4</v>
      </c>
      <c r="P34" s="1">
        <f t="shared" si="11"/>
        <v>3.9871290495414879E-4</v>
      </c>
      <c r="Q34" s="1">
        <f t="shared" si="12"/>
        <v>9.469622141240384</v>
      </c>
      <c r="R34" s="1">
        <f t="shared" si="13"/>
        <v>-0.80766901915337286</v>
      </c>
      <c r="S34" s="1">
        <f t="shared" si="14"/>
        <v>0.97633265004358905</v>
      </c>
    </row>
    <row r="35" spans="1:19" x14ac:dyDescent="0.25">
      <c r="A35">
        <v>33</v>
      </c>
      <c r="C35" s="1">
        <f t="shared" si="0"/>
        <v>0.57595865315812877</v>
      </c>
      <c r="D35" s="1">
        <f t="shared" si="1"/>
        <v>0.83867056794542405</v>
      </c>
      <c r="E35" s="1">
        <f t="shared" si="2"/>
        <v>0.54463903501502708</v>
      </c>
      <c r="F35" s="1">
        <f t="shared" si="3"/>
        <v>12.58005851918136</v>
      </c>
      <c r="G35" s="1">
        <f t="shared" si="4"/>
        <v>2.7231951750751353</v>
      </c>
      <c r="H35" s="1">
        <f>F35-F34</f>
        <v>-0.1406629231650296</v>
      </c>
      <c r="I35" s="1">
        <f>G35-G34</f>
        <v>7.3598853909111028E-2</v>
      </c>
      <c r="J35" s="1">
        <f t="shared" si="7"/>
        <v>-3.8748549797347209E-3</v>
      </c>
      <c r="K35" s="1">
        <f t="shared" si="8"/>
        <v>-8.0709270664236499E-4</v>
      </c>
      <c r="L35" s="1">
        <f t="shared" si="5"/>
        <v>0.15875405270438198</v>
      </c>
      <c r="M35" s="1">
        <f t="shared" si="6"/>
        <v>4.0010544581455219E-3</v>
      </c>
      <c r="N35" s="1">
        <f t="shared" si="9"/>
        <v>1.1352801938149076E-4</v>
      </c>
      <c r="O35" s="1">
        <f t="shared" si="10"/>
        <v>-2.851848855724871E-4</v>
      </c>
      <c r="P35" s="1">
        <f t="shared" si="11"/>
        <v>3.9871290495397787E-4</v>
      </c>
      <c r="Q35" s="1">
        <f t="shared" si="12"/>
        <v>10.034925903909107</v>
      </c>
      <c r="R35" s="1">
        <f t="shared" si="13"/>
        <v>-0.79927517914033941</v>
      </c>
      <c r="S35" s="1">
        <f t="shared" si="14"/>
        <v>1.0015141700828756</v>
      </c>
    </row>
    <row r="36" spans="1:19" x14ac:dyDescent="0.25">
      <c r="A36">
        <v>34</v>
      </c>
      <c r="C36" s="1">
        <f t="shared" si="0"/>
        <v>0.59341194567807209</v>
      </c>
      <c r="D36" s="1">
        <f t="shared" si="1"/>
        <v>0.82903757255504162</v>
      </c>
      <c r="E36" s="1">
        <f t="shared" si="2"/>
        <v>0.5591929034707469</v>
      </c>
      <c r="F36" s="1">
        <f t="shared" si="3"/>
        <v>12.435563588325625</v>
      </c>
      <c r="G36" s="1">
        <f t="shared" si="4"/>
        <v>2.7959645173537346</v>
      </c>
      <c r="H36" s="1">
        <f>F36-F35</f>
        <v>-0.1444949308557355</v>
      </c>
      <c r="I36" s="1">
        <f>G36-G35</f>
        <v>7.2769342278599325E-2</v>
      </c>
      <c r="J36" s="1">
        <f t="shared" si="7"/>
        <v>-3.8320076907059075E-3</v>
      </c>
      <c r="K36" s="1">
        <f t="shared" si="8"/>
        <v>-8.295116305117034E-4</v>
      </c>
      <c r="L36" s="1">
        <f t="shared" si="5"/>
        <v>0.1617843077021493</v>
      </c>
      <c r="M36" s="1">
        <f t="shared" si="6"/>
        <v>4.2345687142302628E-3</v>
      </c>
      <c r="N36" s="1">
        <f t="shared" si="9"/>
        <v>1.19860225694817E-4</v>
      </c>
      <c r="O36" s="1">
        <f t="shared" si="10"/>
        <v>-2.7885267925920314E-4</v>
      </c>
      <c r="P36" s="1">
        <f t="shared" si="11"/>
        <v>3.9871290495402015E-4</v>
      </c>
      <c r="Q36" s="1">
        <f t="shared" si="12"/>
        <v>10.620596077066018</v>
      </c>
      <c r="R36" s="1">
        <f t="shared" si="13"/>
        <v>-0.79106360515186225</v>
      </c>
      <c r="S36" s="1">
        <f t="shared" si="14"/>
        <v>1.0261488920482609</v>
      </c>
    </row>
    <row r="37" spans="1:19" x14ac:dyDescent="0.25">
      <c r="A37">
        <v>35</v>
      </c>
      <c r="C37" s="1">
        <f t="shared" si="0"/>
        <v>0.6108652381980153</v>
      </c>
      <c r="D37" s="1">
        <f t="shared" si="1"/>
        <v>0.8191520442889918</v>
      </c>
      <c r="E37" s="1">
        <f t="shared" si="2"/>
        <v>0.57357643635104605</v>
      </c>
      <c r="F37" s="1">
        <f t="shared" si="3"/>
        <v>12.287280664334878</v>
      </c>
      <c r="G37" s="1">
        <f t="shared" si="4"/>
        <v>2.8678821817552302</v>
      </c>
      <c r="H37" s="1">
        <f>F37-F36</f>
        <v>-0.14828292399074705</v>
      </c>
      <c r="I37" s="1">
        <f>G37-G36</f>
        <v>7.1917664401495607E-2</v>
      </c>
      <c r="J37" s="1">
        <f t="shared" si="7"/>
        <v>-3.787993135011547E-3</v>
      </c>
      <c r="K37" s="1">
        <f t="shared" si="8"/>
        <v>-8.5167787710371812E-4</v>
      </c>
      <c r="L37" s="1">
        <f t="shared" si="5"/>
        <v>0.16480283978200078</v>
      </c>
      <c r="M37" s="1">
        <f t="shared" si="6"/>
        <v>4.4760411732458951E-3</v>
      </c>
      <c r="N37" s="1">
        <f t="shared" si="9"/>
        <v>1.2628928591517144E-4</v>
      </c>
      <c r="O37" s="1">
        <f t="shared" si="10"/>
        <v>-2.724236190389297E-4</v>
      </c>
      <c r="P37" s="1">
        <f t="shared" si="11"/>
        <v>3.9871290495410114E-4</v>
      </c>
      <c r="Q37" s="1">
        <f t="shared" si="12"/>
        <v>11.226225982731023</v>
      </c>
      <c r="R37" s="1">
        <f t="shared" si="13"/>
        <v>-0.78303530907684638</v>
      </c>
      <c r="S37" s="1">
        <f t="shared" si="14"/>
        <v>1.0502337802732205</v>
      </c>
    </row>
    <row r="38" spans="1:19" x14ac:dyDescent="0.25">
      <c r="A38">
        <v>36</v>
      </c>
      <c r="C38" s="1">
        <f t="shared" si="0"/>
        <v>0.62831853071795862</v>
      </c>
      <c r="D38" s="1">
        <f t="shared" si="1"/>
        <v>0.80901699437494745</v>
      </c>
      <c r="E38" s="1">
        <f t="shared" si="2"/>
        <v>0.58778525229247314</v>
      </c>
      <c r="F38" s="1">
        <f t="shared" si="3"/>
        <v>12.135254915624213</v>
      </c>
      <c r="G38" s="1">
        <f t="shared" si="4"/>
        <v>2.9389262614623659</v>
      </c>
      <c r="H38" s="1">
        <f>F38-F37</f>
        <v>-0.1520257487106651</v>
      </c>
      <c r="I38" s="1">
        <f>G38-G37</f>
        <v>7.1044079707135666E-2</v>
      </c>
      <c r="J38" s="1">
        <f t="shared" si="7"/>
        <v>-3.7428247199180475E-3</v>
      </c>
      <c r="K38" s="1">
        <f t="shared" si="8"/>
        <v>-8.7358469435994124E-4</v>
      </c>
      <c r="L38" s="1">
        <f t="shared" si="5"/>
        <v>0.1678067028830259</v>
      </c>
      <c r="M38" s="1">
        <f t="shared" si="6"/>
        <v>4.7252839706320758E-3</v>
      </c>
      <c r="N38" s="1">
        <f t="shared" si="9"/>
        <v>1.328073672222476E-4</v>
      </c>
      <c r="O38" s="1">
        <f t="shared" si="10"/>
        <v>-2.6590553773169547E-4</v>
      </c>
      <c r="P38" s="1">
        <f t="shared" si="11"/>
        <v>3.9871290495394307E-4</v>
      </c>
      <c r="Q38" s="1">
        <f t="shared" si="12"/>
        <v>11.851344443385679</v>
      </c>
      <c r="R38" s="1">
        <f t="shared" si="13"/>
        <v>-0.77519069567078025</v>
      </c>
      <c r="S38" s="1">
        <f t="shared" si="14"/>
        <v>1.0737676204915909</v>
      </c>
    </row>
    <row r="39" spans="1:19" x14ac:dyDescent="0.25">
      <c r="A39">
        <v>37</v>
      </c>
      <c r="C39" s="1">
        <f t="shared" si="0"/>
        <v>0.64577182323790194</v>
      </c>
      <c r="D39" s="1">
        <f t="shared" si="1"/>
        <v>0.79863551004729283</v>
      </c>
      <c r="E39" s="1">
        <f t="shared" si="2"/>
        <v>0.60181502315204827</v>
      </c>
      <c r="F39" s="1">
        <f t="shared" si="3"/>
        <v>11.979532650709393</v>
      </c>
      <c r="G39" s="1">
        <f t="shared" si="4"/>
        <v>3.0090751157602416</v>
      </c>
      <c r="H39" s="1">
        <f>F39-F38</f>
        <v>-0.15572226491481977</v>
      </c>
      <c r="I39" s="1">
        <f>G39-G38</f>
        <v>7.0148854297875651E-2</v>
      </c>
      <c r="J39" s="1">
        <f t="shared" si="7"/>
        <v>-3.6965162041546762E-3</v>
      </c>
      <c r="K39" s="1">
        <f t="shared" si="8"/>
        <v>-8.9522540926001426E-4</v>
      </c>
      <c r="L39" s="1">
        <f t="shared" si="5"/>
        <v>0.17079310744144768</v>
      </c>
      <c r="M39" s="1">
        <f t="shared" si="6"/>
        <v>4.9820837139544685E-3</v>
      </c>
      <c r="N39" s="1">
        <f t="shared" si="9"/>
        <v>1.3940652833926591E-4</v>
      </c>
      <c r="O39" s="1">
        <f t="shared" si="10"/>
        <v>-2.5930637661498274E-4</v>
      </c>
      <c r="P39" s="1">
        <f t="shared" si="11"/>
        <v>3.9871290495424865E-4</v>
      </c>
      <c r="Q39" s="1">
        <f t="shared" si="12"/>
        <v>12.495416255779709</v>
      </c>
      <c r="R39" s="1">
        <f t="shared" si="13"/>
        <v>-0.76752965976262122</v>
      </c>
      <c r="S39" s="1">
        <f t="shared" si="14"/>
        <v>1.0967507282157352</v>
      </c>
    </row>
    <row r="40" spans="1:19" x14ac:dyDescent="0.25">
      <c r="A40">
        <v>38</v>
      </c>
      <c r="C40" s="1">
        <f t="shared" si="0"/>
        <v>0.66322511575784515</v>
      </c>
      <c r="D40" s="1">
        <f t="shared" si="1"/>
        <v>0.78801075360672201</v>
      </c>
      <c r="E40" s="1">
        <f t="shared" si="2"/>
        <v>0.61566147532565818</v>
      </c>
      <c r="F40" s="1">
        <f t="shared" si="3"/>
        <v>11.82016130410083</v>
      </c>
      <c r="G40" s="1">
        <f t="shared" si="4"/>
        <v>3.0783073766282909</v>
      </c>
      <c r="H40" s="1">
        <f>F40-F39</f>
        <v>-0.15937134660856245</v>
      </c>
      <c r="I40" s="1">
        <f>G40-G39</f>
        <v>6.9232260868049345E-2</v>
      </c>
      <c r="J40" s="1">
        <f t="shared" si="7"/>
        <v>-3.6490816937426729E-3</v>
      </c>
      <c r="K40" s="1">
        <f t="shared" si="8"/>
        <v>-9.1659342982630676E-4</v>
      </c>
      <c r="L40" s="1">
        <f t="shared" si="5"/>
        <v>0.17375940856462474</v>
      </c>
      <c r="M40" s="1">
        <f t="shared" si="6"/>
        <v>5.2462017627539249E-3</v>
      </c>
      <c r="N40" s="1">
        <f t="shared" si="9"/>
        <v>1.4607872920397941E-4</v>
      </c>
      <c r="O40" s="1">
        <f t="shared" si="10"/>
        <v>-2.5263417575001606E-4</v>
      </c>
      <c r="P40" s="1">
        <f t="shared" si="11"/>
        <v>3.9871290495399549E-4</v>
      </c>
      <c r="Q40" s="1">
        <f t="shared" si="12"/>
        <v>13.157842892893685</v>
      </c>
      <c r="R40" s="1">
        <f t="shared" si="13"/>
        <v>-0.76005167032304388</v>
      </c>
      <c r="S40" s="1">
        <f t="shared" si="14"/>
        <v>1.119184696534743</v>
      </c>
    </row>
    <row r="41" spans="1:19" x14ac:dyDescent="0.25">
      <c r="A41">
        <v>39</v>
      </c>
      <c r="C41" s="1">
        <f t="shared" si="0"/>
        <v>0.68067840827778847</v>
      </c>
      <c r="D41" s="1">
        <f t="shared" si="1"/>
        <v>0.7771459614569709</v>
      </c>
      <c r="E41" s="1">
        <f t="shared" si="2"/>
        <v>0.62932039104983739</v>
      </c>
      <c r="F41" s="1">
        <f t="shared" si="3"/>
        <v>11.657189421854564</v>
      </c>
      <c r="G41" s="1">
        <f t="shared" si="4"/>
        <v>3.1466019552491868</v>
      </c>
      <c r="H41" s="1">
        <f>F41-F40</f>
        <v>-0.16297188224626602</v>
      </c>
      <c r="I41" s="1">
        <f>G41-G40</f>
        <v>6.829457862089594E-2</v>
      </c>
      <c r="J41" s="1">
        <f t="shared" si="7"/>
        <v>-3.6005356377035724E-3</v>
      </c>
      <c r="K41" s="1">
        <f t="shared" si="8"/>
        <v>-9.3768224715340409E-4</v>
      </c>
      <c r="L41" s="1">
        <f t="shared" si="5"/>
        <v>0.17670309525273328</v>
      </c>
      <c r="M41" s="1">
        <f t="shared" si="6"/>
        <v>5.5173745962855403E-3</v>
      </c>
      <c r="N41" s="1">
        <f t="shared" si="9"/>
        <v>1.5281584076749869E-4</v>
      </c>
      <c r="O41" s="1">
        <f t="shared" si="10"/>
        <v>-2.4589706418648433E-4</v>
      </c>
      <c r="P41" s="1">
        <f t="shared" si="11"/>
        <v>3.9871290495398302E-4</v>
      </c>
      <c r="Q41" s="1">
        <f t="shared" si="12"/>
        <v>13.837963426145741</v>
      </c>
      <c r="R41" s="1">
        <f t="shared" si="13"/>
        <v>-0.75275584302629373</v>
      </c>
      <c r="S41" s="1">
        <f t="shared" si="14"/>
        <v>1.1410721784250069</v>
      </c>
    </row>
    <row r="42" spans="1:19" x14ac:dyDescent="0.25">
      <c r="A42">
        <v>40</v>
      </c>
      <c r="C42" s="1">
        <f t="shared" si="0"/>
        <v>0.69813170079773179</v>
      </c>
      <c r="D42" s="1">
        <f t="shared" si="1"/>
        <v>0.76604444311897801</v>
      </c>
      <c r="E42" s="1">
        <f t="shared" si="2"/>
        <v>0.64278760968653925</v>
      </c>
      <c r="F42" s="1">
        <f t="shared" si="3"/>
        <v>11.490666646784669</v>
      </c>
      <c r="G42" s="1">
        <f t="shared" si="4"/>
        <v>3.2139380484326963</v>
      </c>
      <c r="H42" s="1">
        <f>F42-F41</f>
        <v>-0.16652277506989499</v>
      </c>
      <c r="I42" s="1">
        <f>G42-G41</f>
        <v>6.7336093183509416E-2</v>
      </c>
      <c r="J42" s="1">
        <f t="shared" si="7"/>
        <v>-3.5508928236289705E-3</v>
      </c>
      <c r="K42" s="1">
        <f t="shared" si="8"/>
        <v>-9.5848543738652481E-4</v>
      </c>
      <c r="L42" s="1">
        <f t="shared" si="5"/>
        <v>0.17962178058965206</v>
      </c>
      <c r="M42" s="1">
        <f t="shared" si="6"/>
        <v>5.7953142661679993E-3</v>
      </c>
      <c r="N42" s="1">
        <f t="shared" si="9"/>
        <v>1.5960965489768619E-4</v>
      </c>
      <c r="O42" s="1">
        <f t="shared" si="10"/>
        <v>-2.3910325005653522E-4</v>
      </c>
      <c r="P42" s="1">
        <f t="shared" si="11"/>
        <v>3.9871290495422144E-4</v>
      </c>
      <c r="Q42" s="1">
        <f t="shared" si="12"/>
        <v>14.535055660747657</v>
      </c>
      <c r="R42" s="1">
        <f t="shared" si="13"/>
        <v>-0.74564100276685596</v>
      </c>
      <c r="S42" s="1">
        <f t="shared" si="14"/>
        <v>1.1624166992030605</v>
      </c>
    </row>
    <row r="43" spans="1:19" x14ac:dyDescent="0.25">
      <c r="A43">
        <v>41</v>
      </c>
      <c r="C43" s="1">
        <f t="shared" si="0"/>
        <v>0.715584993317675</v>
      </c>
      <c r="D43" s="1">
        <f t="shared" si="1"/>
        <v>0.75470958022277213</v>
      </c>
      <c r="E43" s="1">
        <f t="shared" si="2"/>
        <v>0.65605902899050716</v>
      </c>
      <c r="F43" s="1">
        <f t="shared" si="3"/>
        <v>11.320643703341581</v>
      </c>
      <c r="G43" s="1">
        <f t="shared" si="4"/>
        <v>3.2802951449525359</v>
      </c>
      <c r="H43" s="1">
        <f>F43-F42</f>
        <v>-0.17002294344308844</v>
      </c>
      <c r="I43" s="1">
        <f>G43-G42</f>
        <v>6.6357096519839676E-2</v>
      </c>
      <c r="J43" s="1">
        <f t="shared" si="7"/>
        <v>-3.5001683731934463E-3</v>
      </c>
      <c r="K43" s="1">
        <f t="shared" si="8"/>
        <v>-9.7899666366974003E-4</v>
      </c>
      <c r="L43" s="1">
        <f t="shared" si="5"/>
        <v>0.18251319282614881</v>
      </c>
      <c r="M43" s="1">
        <f t="shared" si="6"/>
        <v>6.0797089309927894E-3</v>
      </c>
      <c r="N43" s="1">
        <f t="shared" si="9"/>
        <v>1.6645189437809247E-4</v>
      </c>
      <c r="O43" s="1">
        <f t="shared" si="10"/>
        <v>-2.3226101057568772E-4</v>
      </c>
      <c r="P43" s="1">
        <f t="shared" si="11"/>
        <v>3.9871290495378017E-4</v>
      </c>
      <c r="Q43" s="1">
        <f t="shared" si="12"/>
        <v>15.248337476554878</v>
      </c>
      <c r="R43" s="1">
        <f t="shared" si="13"/>
        <v>-0.73870573742935142</v>
      </c>
      <c r="S43" s="1">
        <f t="shared" si="14"/>
        <v>1.1832224952160548</v>
      </c>
    </row>
    <row r="44" spans="1:19" x14ac:dyDescent="0.25">
      <c r="A44">
        <v>42</v>
      </c>
      <c r="C44" s="1">
        <f t="shared" si="0"/>
        <v>0.73303828583761843</v>
      </c>
      <c r="D44" s="1">
        <f t="shared" si="1"/>
        <v>0.74314482547739424</v>
      </c>
      <c r="E44" s="1">
        <f t="shared" si="2"/>
        <v>0.66913060635885824</v>
      </c>
      <c r="F44" s="1">
        <f t="shared" si="3"/>
        <v>11.147172382160914</v>
      </c>
      <c r="G44" s="1">
        <f t="shared" si="4"/>
        <v>3.3456530317942912</v>
      </c>
      <c r="H44" s="1">
        <f>F44-F43</f>
        <v>-0.1734713211806671</v>
      </c>
      <c r="I44" s="1">
        <f>G44-G43</f>
        <v>6.5357886841755253E-2</v>
      </c>
      <c r="J44" s="1">
        <f t="shared" si="7"/>
        <v>-3.4483777375786673E-3</v>
      </c>
      <c r="K44" s="1">
        <f t="shared" si="8"/>
        <v>-9.9920967808442285E-4</v>
      </c>
      <c r="L44" s="1">
        <f t="shared" si="5"/>
        <v>0.18537516728134285</v>
      </c>
      <c r="M44" s="1">
        <f t="shared" si="6"/>
        <v>6.3702234699382449E-3</v>
      </c>
      <c r="N44" s="1">
        <f t="shared" si="9"/>
        <v>1.733342229938139E-4</v>
      </c>
      <c r="O44" s="1">
        <f t="shared" si="10"/>
        <v>-2.2537868196029453E-4</v>
      </c>
      <c r="P44" s="1">
        <f t="shared" si="11"/>
        <v>3.9871290495410846E-4</v>
      </c>
      <c r="Q44" s="1">
        <f t="shared" si="12"/>
        <v>15.976968366929214</v>
      </c>
      <c r="R44" s="1">
        <f t="shared" si="13"/>
        <v>-0.7319484440588746</v>
      </c>
      <c r="S44" s="1">
        <f t="shared" si="14"/>
        <v>1.2034943753271277</v>
      </c>
    </row>
    <row r="45" spans="1:19" x14ac:dyDescent="0.25">
      <c r="A45">
        <v>43</v>
      </c>
      <c r="C45" s="1">
        <f t="shared" si="0"/>
        <v>0.75049157835756164</v>
      </c>
      <c r="D45" s="1">
        <f t="shared" si="1"/>
        <v>0.73135370161917057</v>
      </c>
      <c r="E45" s="1">
        <f t="shared" si="2"/>
        <v>0.68199836006249848</v>
      </c>
      <c r="F45" s="1">
        <f t="shared" si="3"/>
        <v>10.970305524287559</v>
      </c>
      <c r="G45" s="1">
        <f t="shared" si="4"/>
        <v>3.4099918003124925</v>
      </c>
      <c r="H45" s="1">
        <f>F45-F44</f>
        <v>-0.17686685787335499</v>
      </c>
      <c r="I45" s="1">
        <f>G45-G44</f>
        <v>6.4338768518201306E-2</v>
      </c>
      <c r="J45" s="1">
        <f t="shared" si="7"/>
        <v>-3.3955366926878838E-3</v>
      </c>
      <c r="K45" s="1">
        <f t="shared" si="8"/>
        <v>-1.0191183235539469E-3</v>
      </c>
      <c r="L45" s="1">
        <f t="shared" si="5"/>
        <v>0.18820563899212012</v>
      </c>
      <c r="M45" s="1">
        <f t="shared" si="6"/>
        <v>6.6665001723992421E-3</v>
      </c>
      <c r="N45" s="1">
        <f t="shared" si="9"/>
        <v>1.8024825568814772E-4</v>
      </c>
      <c r="O45" s="1">
        <f t="shared" si="10"/>
        <v>-2.184646492659046E-4</v>
      </c>
      <c r="P45" s="1">
        <f t="shared" si="11"/>
        <v>3.987129049540523E-4</v>
      </c>
      <c r="Q45" s="1">
        <f t="shared" si="12"/>
        <v>16.720051168565739</v>
      </c>
      <c r="R45" s="1">
        <f t="shared" si="13"/>
        <v>-0.7253673684407872</v>
      </c>
      <c r="S45" s="1">
        <f t="shared" si="14"/>
        <v>1.2232376021814511</v>
      </c>
    </row>
    <row r="46" spans="1:19" x14ac:dyDescent="0.25">
      <c r="A46">
        <v>44</v>
      </c>
      <c r="C46" s="1">
        <f t="shared" si="0"/>
        <v>0.76794487087750496</v>
      </c>
      <c r="D46" s="1">
        <f t="shared" si="1"/>
        <v>0.71933980033865119</v>
      </c>
      <c r="E46" s="1">
        <f t="shared" si="2"/>
        <v>0.69465837045899725</v>
      </c>
      <c r="F46" s="1">
        <f t="shared" si="3"/>
        <v>10.790097005079767</v>
      </c>
      <c r="G46" s="1">
        <f t="shared" si="4"/>
        <v>3.4732918522949863</v>
      </c>
      <c r="H46" s="1">
        <f>F46-F45</f>
        <v>-0.1802085192077918</v>
      </c>
      <c r="I46" s="1">
        <f>G46-G45</f>
        <v>6.3300051982493777E-2</v>
      </c>
      <c r="J46" s="1">
        <f t="shared" si="7"/>
        <v>-3.3416613344368074E-3</v>
      </c>
      <c r="K46" s="1">
        <f t="shared" si="8"/>
        <v>-1.038716535707529E-3</v>
      </c>
      <c r="L46" s="1">
        <f t="shared" si="5"/>
        <v>0.19100263604477158</v>
      </c>
      <c r="M46" s="1">
        <f t="shared" si="6"/>
        <v>6.9681595006295775E-3</v>
      </c>
      <c r="N46" s="1">
        <f t="shared" si="9"/>
        <v>1.8718556877650119E-4</v>
      </c>
      <c r="O46" s="1">
        <f t="shared" si="10"/>
        <v>-2.1152733617773944E-4</v>
      </c>
      <c r="P46" s="1">
        <f t="shared" si="11"/>
        <v>3.9871290495424063E-4</v>
      </c>
      <c r="Q46" s="1">
        <f t="shared" si="12"/>
        <v>17.476633974085431</v>
      </c>
      <c r="R46" s="1">
        <f t="shared" si="13"/>
        <v>-0.71896063897322304</v>
      </c>
      <c r="S46" s="1">
        <f t="shared" si="14"/>
        <v>1.2424577905839382</v>
      </c>
    </row>
    <row r="47" spans="1:19" x14ac:dyDescent="0.25">
      <c r="A47">
        <v>45</v>
      </c>
      <c r="C47" s="1">
        <f t="shared" si="0"/>
        <v>0.78539816339744828</v>
      </c>
      <c r="D47" s="1">
        <f t="shared" si="1"/>
        <v>0.70710678118654757</v>
      </c>
      <c r="E47" s="1">
        <f t="shared" si="2"/>
        <v>0.70710678118654746</v>
      </c>
      <c r="F47" s="1">
        <f t="shared" si="3"/>
        <v>10.606601717798213</v>
      </c>
      <c r="G47" s="1">
        <f t="shared" si="4"/>
        <v>3.5355339059327373</v>
      </c>
      <c r="H47" s="1">
        <f>F47-F46</f>
        <v>-0.18349528728155384</v>
      </c>
      <c r="I47" s="1">
        <f>G47-G46</f>
        <v>6.2242053637751038E-2</v>
      </c>
      <c r="J47" s="1">
        <f t="shared" si="7"/>
        <v>-3.2867680737620475E-3</v>
      </c>
      <c r="K47" s="1">
        <f t="shared" si="8"/>
        <v>-1.0579983447427388E-3</v>
      </c>
      <c r="L47" s="1">
        <f t="shared" si="5"/>
        <v>0.19376427352735759</v>
      </c>
      <c r="M47" s="1">
        <f t="shared" si="6"/>
        <v>7.2748009223047687E-3</v>
      </c>
      <c r="N47" s="1">
        <f t="shared" si="9"/>
        <v>1.941377102119773E-4</v>
      </c>
      <c r="O47" s="1">
        <f t="shared" si="10"/>
        <v>-2.0457519474194501E-4</v>
      </c>
      <c r="P47" s="1">
        <f t="shared" si="11"/>
        <v>3.987129049539223E-4</v>
      </c>
      <c r="Q47" s="1">
        <f t="shared" si="12"/>
        <v>18.245712220289157</v>
      </c>
      <c r="R47" s="1">
        <f t="shared" si="13"/>
        <v>-0.71272629560439549</v>
      </c>
      <c r="S47" s="1">
        <f t="shared" si="14"/>
        <v>1.2611608206907678</v>
      </c>
    </row>
    <row r="48" spans="1:19" x14ac:dyDescent="0.25">
      <c r="A48">
        <v>46</v>
      </c>
      <c r="C48" s="1">
        <f t="shared" si="0"/>
        <v>0.80285145591739149</v>
      </c>
      <c r="D48" s="1">
        <f t="shared" si="1"/>
        <v>0.69465837045899737</v>
      </c>
      <c r="E48" s="1">
        <f t="shared" si="2"/>
        <v>0.71933980033865108</v>
      </c>
      <c r="F48" s="1">
        <f t="shared" si="3"/>
        <v>10.419875556884961</v>
      </c>
      <c r="G48" s="1">
        <f t="shared" si="4"/>
        <v>3.5966990016932554</v>
      </c>
      <c r="H48" s="1">
        <f t="shared" ref="H48:H92" si="15">F48-F47</f>
        <v>-0.18672616091325267</v>
      </c>
      <c r="I48" s="1">
        <f t="shared" ref="I48:K92" si="16">G48-G47</f>
        <v>6.1165095760518096E-2</v>
      </c>
      <c r="J48" s="1">
        <f t="shared" si="7"/>
        <v>-3.2308736316988274E-3</v>
      </c>
      <c r="K48" s="1">
        <f t="shared" si="8"/>
        <v>-1.0769578772329425E-3</v>
      </c>
      <c r="L48" s="1">
        <f t="shared" si="5"/>
        <v>0.196488748046282</v>
      </c>
      <c r="M48" s="1">
        <f t="shared" si="6"/>
        <v>7.5860038098832412E-3</v>
      </c>
      <c r="N48" s="1">
        <f t="shared" si="9"/>
        <v>2.0109620988099342E-4</v>
      </c>
      <c r="O48" s="1">
        <f t="shared" si="10"/>
        <v>-1.9761669507299164E-4</v>
      </c>
      <c r="P48" s="1">
        <f t="shared" si="11"/>
        <v>3.9871290495398508E-4</v>
      </c>
      <c r="Q48" s="1">
        <f t="shared" si="12"/>
        <v>19.026230943687995</v>
      </c>
      <c r="R48" s="1">
        <f t="shared" si="13"/>
        <v>-0.70666231450649519</v>
      </c>
      <c r="S48" s="1">
        <f t="shared" si="14"/>
        <v>1.2793527639844005</v>
      </c>
    </row>
    <row r="49" spans="1:19" x14ac:dyDescent="0.25">
      <c r="A49">
        <v>47</v>
      </c>
      <c r="C49" s="1">
        <f t="shared" si="0"/>
        <v>0.82030474843733492</v>
      </c>
      <c r="D49" s="1">
        <f t="shared" si="1"/>
        <v>0.68199836006249848</v>
      </c>
      <c r="E49" s="1">
        <f t="shared" si="2"/>
        <v>0.73135370161917046</v>
      </c>
      <c r="F49" s="1">
        <f t="shared" si="3"/>
        <v>10.229975400937477</v>
      </c>
      <c r="G49" s="1">
        <f t="shared" si="4"/>
        <v>3.6567685080958521</v>
      </c>
      <c r="H49" s="1">
        <f t="shared" si="15"/>
        <v>-0.189900155947484</v>
      </c>
      <c r="I49" s="1">
        <f t="shared" si="16"/>
        <v>6.0069506402596673E-2</v>
      </c>
      <c r="J49" s="1">
        <f t="shared" si="7"/>
        <v>-3.173995034231325E-3</v>
      </c>
      <c r="K49" s="1">
        <f t="shared" si="8"/>
        <v>-1.0955893579214226E-3</v>
      </c>
      <c r="L49" s="1">
        <f t="shared" si="5"/>
        <v>0.19917433275482649</v>
      </c>
      <c r="M49" s="1">
        <f t="shared" si="6"/>
        <v>7.9013284035398725E-3</v>
      </c>
      <c r="N49" s="1">
        <f t="shared" si="9"/>
        <v>2.0805258992368203E-4</v>
      </c>
      <c r="O49" s="1">
        <f t="shared" si="10"/>
        <v>-1.9066031503056863E-4</v>
      </c>
      <c r="P49" s="1">
        <f t="shared" si="11"/>
        <v>3.9871290495425066E-4</v>
      </c>
      <c r="Q49" s="1">
        <f t="shared" si="12"/>
        <v>19.817087195726689</v>
      </c>
      <c r="R49" s="1">
        <f t="shared" si="13"/>
        <v>-0.700766629070804</v>
      </c>
      <c r="S49" s="1">
        <f t="shared" si="14"/>
        <v>1.2970398202911848</v>
      </c>
    </row>
    <row r="50" spans="1:19" x14ac:dyDescent="0.25">
      <c r="A50">
        <v>48</v>
      </c>
      <c r="C50" s="1">
        <f t="shared" si="0"/>
        <v>0.83775804095727813</v>
      </c>
      <c r="D50" s="1">
        <f t="shared" si="1"/>
        <v>0.66913060635885824</v>
      </c>
      <c r="E50" s="1">
        <f t="shared" si="2"/>
        <v>0.74314482547739413</v>
      </c>
      <c r="F50" s="1">
        <f t="shared" si="3"/>
        <v>10.036959095382873</v>
      </c>
      <c r="G50" s="1">
        <f t="shared" si="4"/>
        <v>3.7157241273869706</v>
      </c>
      <c r="H50" s="1">
        <f t="shared" si="15"/>
        <v>-0.19301630555460392</v>
      </c>
      <c r="I50" s="1">
        <f t="shared" si="16"/>
        <v>5.8955619291118477E-2</v>
      </c>
      <c r="J50" s="1">
        <f t="shared" si="7"/>
        <v>-3.1161496071199224E-3</v>
      </c>
      <c r="K50" s="1">
        <f t="shared" si="8"/>
        <v>-1.1138871114781956E-3</v>
      </c>
      <c r="L50" s="1">
        <f t="shared" si="5"/>
        <v>0.201819372845987</v>
      </c>
      <c r="M50" s="1">
        <f t="shared" si="6"/>
        <v>8.2203168343880605E-3</v>
      </c>
      <c r="N50" s="1">
        <f t="shared" si="9"/>
        <v>2.1499837506241056E-4</v>
      </c>
      <c r="O50" s="1">
        <f t="shared" si="10"/>
        <v>-1.8371452989153055E-4</v>
      </c>
      <c r="P50" s="1">
        <f t="shared" si="11"/>
        <v>3.9871290495394112E-4</v>
      </c>
      <c r="Q50" s="1">
        <f t="shared" si="12"/>
        <v>20.617132609082876</v>
      </c>
      <c r="R50" s="1">
        <f t="shared" si="13"/>
        <v>-0.69503714773098724</v>
      </c>
      <c r="S50" s="1">
        <f t="shared" si="14"/>
        <v>1.3142282643109722</v>
      </c>
    </row>
    <row r="51" spans="1:19" x14ac:dyDescent="0.25">
      <c r="A51">
        <v>49</v>
      </c>
      <c r="C51" s="1">
        <f t="shared" si="0"/>
        <v>0.85521133347722145</v>
      </c>
      <c r="D51" s="1">
        <f t="shared" si="1"/>
        <v>0.65605902899050728</v>
      </c>
      <c r="E51" s="1">
        <f t="shared" si="2"/>
        <v>0.75470958022277201</v>
      </c>
      <c r="F51" s="1">
        <f t="shared" si="3"/>
        <v>9.8408854348576096</v>
      </c>
      <c r="G51" s="1">
        <f t="shared" si="4"/>
        <v>3.7735479011138602</v>
      </c>
      <c r="H51" s="1">
        <f t="shared" si="15"/>
        <v>-0.19607366052526309</v>
      </c>
      <c r="I51" s="1">
        <f t="shared" si="16"/>
        <v>5.7823773726889627E-2</v>
      </c>
      <c r="J51" s="1">
        <f t="shared" si="7"/>
        <v>-3.0573549706591763E-3</v>
      </c>
      <c r="K51" s="1">
        <f t="shared" si="8"/>
        <v>-1.1318455642288505E-3</v>
      </c>
      <c r="L51" s="1">
        <f t="shared" si="5"/>
        <v>0.20442228146607366</v>
      </c>
      <c r="M51" s="1">
        <f t="shared" si="6"/>
        <v>8.5424942046198795E-3</v>
      </c>
      <c r="N51" s="1">
        <f t="shared" si="9"/>
        <v>2.219251029276325E-4</v>
      </c>
      <c r="O51" s="1">
        <f t="shared" si="10"/>
        <v>-1.7678780202617749E-4</v>
      </c>
      <c r="P51" s="1">
        <f t="shared" si="11"/>
        <v>3.9871290495380998E-4</v>
      </c>
      <c r="Q51" s="1">
        <f t="shared" si="12"/>
        <v>21.425176106626168</v>
      </c>
      <c r="R51" s="1">
        <f t="shared" si="13"/>
        <v>-0.68947176905406882</v>
      </c>
      <c r="S51" s="1">
        <f t="shared" si="14"/>
        <v>1.3309244003418703</v>
      </c>
    </row>
    <row r="52" spans="1:19" x14ac:dyDescent="0.25">
      <c r="A52">
        <v>50</v>
      </c>
      <c r="C52" s="1">
        <f t="shared" si="0"/>
        <v>0.87266462599716477</v>
      </c>
      <c r="D52" s="1">
        <f t="shared" si="1"/>
        <v>0.64278760968653936</v>
      </c>
      <c r="E52" s="1">
        <f t="shared" si="2"/>
        <v>0.76604444311897801</v>
      </c>
      <c r="F52" s="1">
        <f t="shared" si="3"/>
        <v>9.6418141452980901</v>
      </c>
      <c r="G52" s="1">
        <f t="shared" si="4"/>
        <v>3.83022221559489</v>
      </c>
      <c r="H52" s="1">
        <f t="shared" si="15"/>
        <v>-0.19907128955951947</v>
      </c>
      <c r="I52" s="1">
        <f t="shared" si="16"/>
        <v>5.6674314481029775E-2</v>
      </c>
      <c r="J52" s="1">
        <f t="shared" si="7"/>
        <v>-2.9976290342563772E-3</v>
      </c>
      <c r="K52" s="1">
        <f t="shared" si="8"/>
        <v>-1.1494592458598518E-3</v>
      </c>
      <c r="L52" s="1">
        <f t="shared" si="5"/>
        <v>0.20698153600933758</v>
      </c>
      <c r="M52" s="1">
        <f t="shared" si="6"/>
        <v>8.8673697210966927E-3</v>
      </c>
      <c r="N52" s="1">
        <f t="shared" si="9"/>
        <v>2.2882433436943346E-4</v>
      </c>
      <c r="O52" s="1">
        <f t="shared" si="10"/>
        <v>-1.698885705849115E-4</v>
      </c>
      <c r="P52" s="1">
        <f t="shared" si="11"/>
        <v>3.9871290495434493E-4</v>
      </c>
      <c r="Q52" s="1">
        <f t="shared" si="12"/>
        <v>22.239986744627846</v>
      </c>
      <c r="R52" s="1">
        <f t="shared" si="13"/>
        <v>-0.68406839447984957</v>
      </c>
      <c r="S52" s="1">
        <f t="shared" si="14"/>
        <v>1.3471345240639454</v>
      </c>
    </row>
    <row r="53" spans="1:19" x14ac:dyDescent="0.25">
      <c r="A53">
        <v>51</v>
      </c>
      <c r="C53" s="1">
        <f t="shared" si="0"/>
        <v>0.89011791851710798</v>
      </c>
      <c r="D53" s="1">
        <f t="shared" si="1"/>
        <v>0.6293203910498375</v>
      </c>
      <c r="E53" s="1">
        <f t="shared" si="2"/>
        <v>0.77714596145697079</v>
      </c>
      <c r="F53" s="1">
        <f t="shared" si="3"/>
        <v>9.4398058657475623</v>
      </c>
      <c r="G53" s="1">
        <f t="shared" si="4"/>
        <v>3.8857298072848541</v>
      </c>
      <c r="H53" s="1">
        <f t="shared" si="15"/>
        <v>-0.2020082795505278</v>
      </c>
      <c r="I53" s="1">
        <f t="shared" si="16"/>
        <v>5.5507591689964109E-2</v>
      </c>
      <c r="J53" s="1">
        <f t="shared" si="7"/>
        <v>-2.9369899910083319E-3</v>
      </c>
      <c r="K53" s="1">
        <f t="shared" si="8"/>
        <v>-1.1667227910656663E-3</v>
      </c>
      <c r="L53" s="1">
        <f t="shared" si="5"/>
        <v>0.20949567475769987</v>
      </c>
      <c r="M53" s="1">
        <f t="shared" si="6"/>
        <v>9.1944378788601303E-3</v>
      </c>
      <c r="N53" s="1">
        <f t="shared" si="9"/>
        <v>2.3568766373556518E-4</v>
      </c>
      <c r="O53" s="1">
        <f t="shared" si="10"/>
        <v>-1.6302524121840185E-4</v>
      </c>
      <c r="P53" s="1">
        <f t="shared" si="11"/>
        <v>3.9871290495396703E-4</v>
      </c>
      <c r="Q53" s="1">
        <f t="shared" si="12"/>
        <v>23.060296681196373</v>
      </c>
      <c r="R53" s="1">
        <f t="shared" si="13"/>
        <v>-0.67882493903780383</v>
      </c>
      <c r="S53" s="1">
        <f t="shared" si="14"/>
        <v>1.3628648903904941</v>
      </c>
    </row>
    <row r="54" spans="1:19" x14ac:dyDescent="0.25">
      <c r="A54">
        <v>52</v>
      </c>
      <c r="C54" s="1">
        <f t="shared" si="0"/>
        <v>0.90757121103705141</v>
      </c>
      <c r="D54" s="1">
        <f t="shared" si="1"/>
        <v>0.61566147532565829</v>
      </c>
      <c r="E54" s="1">
        <f t="shared" si="2"/>
        <v>0.78801075360672201</v>
      </c>
      <c r="F54" s="1">
        <f t="shared" si="3"/>
        <v>9.2349221298848736</v>
      </c>
      <c r="G54" s="1">
        <f t="shared" si="4"/>
        <v>3.9400537680336098</v>
      </c>
      <c r="H54" s="1">
        <f t="shared" si="15"/>
        <v>-0.20488373586268871</v>
      </c>
      <c r="I54" s="1">
        <f t="shared" si="16"/>
        <v>5.4323960748755784E-2</v>
      </c>
      <c r="J54" s="1">
        <f t="shared" si="7"/>
        <v>-2.8754563121609067E-3</v>
      </c>
      <c r="K54" s="1">
        <f t="shared" si="8"/>
        <v>-1.1836309412083246E-3</v>
      </c>
      <c r="L54" s="1">
        <f t="shared" si="5"/>
        <v>0.21196329383288126</v>
      </c>
      <c r="M54" s="1">
        <f t="shared" si="6"/>
        <v>9.5231796909355515E-3</v>
      </c>
      <c r="N54" s="1">
        <f t="shared" si="9"/>
        <v>2.4250672911743201E-4</v>
      </c>
      <c r="O54" s="1">
        <f t="shared" si="10"/>
        <v>-1.5620617583659115E-4</v>
      </c>
      <c r="P54" s="1">
        <f t="shared" si="11"/>
        <v>3.9871290495402314E-4</v>
      </c>
      <c r="Q54" s="1">
        <f t="shared" si="12"/>
        <v>23.884804260433206</v>
      </c>
      <c r="R54" s="1">
        <f t="shared" si="13"/>
        <v>-0.67373934032618366</v>
      </c>
      <c r="S54" s="1">
        <f t="shared" si="14"/>
        <v>1.3781216865252937</v>
      </c>
    </row>
    <row r="55" spans="1:19" x14ac:dyDescent="0.25">
      <c r="A55">
        <v>53</v>
      </c>
      <c r="C55" s="1">
        <f t="shared" si="0"/>
        <v>0.92502450355699462</v>
      </c>
      <c r="D55" s="1">
        <f t="shared" si="1"/>
        <v>0.60181502315204838</v>
      </c>
      <c r="E55" s="1">
        <f t="shared" si="2"/>
        <v>0.79863551004729283</v>
      </c>
      <c r="F55" s="1">
        <f t="shared" si="3"/>
        <v>9.0272253472807265</v>
      </c>
      <c r="G55" s="1">
        <f t="shared" si="4"/>
        <v>3.9931775502364641</v>
      </c>
      <c r="H55" s="1">
        <f t="shared" si="15"/>
        <v>-0.20769678260414715</v>
      </c>
      <c r="I55" s="1">
        <f t="shared" si="16"/>
        <v>5.3123782202854297E-2</v>
      </c>
      <c r="J55" s="1">
        <f t="shared" si="7"/>
        <v>-2.8130467414584359E-3</v>
      </c>
      <c r="K55" s="1">
        <f t="shared" si="8"/>
        <v>-1.2001785459014869E-3</v>
      </c>
      <c r="L55" s="1">
        <f t="shared" si="5"/>
        <v>0.21438304443134179</v>
      </c>
      <c r="M55" s="1">
        <f t="shared" si="6"/>
        <v>9.8530639607239852E-3</v>
      </c>
      <c r="N55" s="1">
        <f t="shared" si="9"/>
        <v>2.4927322253426255E-4</v>
      </c>
      <c r="O55" s="1">
        <f t="shared" si="10"/>
        <v>-1.4943968241968694E-4</v>
      </c>
      <c r="P55" s="1">
        <f t="shared" si="11"/>
        <v>3.9871290495394952E-4</v>
      </c>
      <c r="Q55" s="1">
        <f t="shared" si="12"/>
        <v>24.71217720395078</v>
      </c>
      <c r="R55" s="1">
        <f t="shared" si="13"/>
        <v>-0.66880956599930608</v>
      </c>
      <c r="S55" s="1">
        <f t="shared" si="14"/>
        <v>1.3929110095060062</v>
      </c>
    </row>
    <row r="56" spans="1:19" x14ac:dyDescent="0.25">
      <c r="A56">
        <v>54</v>
      </c>
      <c r="C56" s="1">
        <f t="shared" si="0"/>
        <v>0.94247779607693793</v>
      </c>
      <c r="D56" s="1">
        <f t="shared" si="1"/>
        <v>0.58778525229247314</v>
      </c>
      <c r="E56" s="1">
        <f t="shared" si="2"/>
        <v>0.80901699437494745</v>
      </c>
      <c r="F56" s="1">
        <f t="shared" si="3"/>
        <v>8.8167787843870968</v>
      </c>
      <c r="G56" s="1">
        <f t="shared" si="4"/>
        <v>4.0450849718747373</v>
      </c>
      <c r="H56" s="1">
        <f t="shared" si="15"/>
        <v>-0.21044656289362962</v>
      </c>
      <c r="I56" s="1">
        <f t="shared" si="16"/>
        <v>5.190742163827311E-2</v>
      </c>
      <c r="J56" s="1">
        <f t="shared" si="7"/>
        <v>-2.749780289482473E-3</v>
      </c>
      <c r="K56" s="1">
        <f t="shared" si="8"/>
        <v>-1.216360564581187E-3</v>
      </c>
      <c r="L56" s="1">
        <f t="shared" si="5"/>
        <v>0.2167536303153326</v>
      </c>
      <c r="M56" s="1">
        <f t="shared" si="6"/>
        <v>1.0183548593213949E-2</v>
      </c>
      <c r="N56" s="1">
        <f t="shared" si="9"/>
        <v>2.5597890005546562E-4</v>
      </c>
      <c r="O56" s="1">
        <f t="shared" si="10"/>
        <v>-1.4273400489877943E-4</v>
      </c>
      <c r="P56" s="1">
        <f t="shared" si="11"/>
        <v>3.9871290495424507E-4</v>
      </c>
      <c r="Q56" s="1">
        <f t="shared" si="12"/>
        <v>25.54105589931326</v>
      </c>
      <c r="R56" s="1">
        <f t="shared" si="13"/>
        <v>-0.66403361997533539</v>
      </c>
      <c r="S56" s="1">
        <f t="shared" si="14"/>
        <v>1.4072388475775965</v>
      </c>
    </row>
    <row r="57" spans="1:19" x14ac:dyDescent="0.25">
      <c r="A57">
        <v>55</v>
      </c>
      <c r="C57" s="1">
        <f t="shared" si="0"/>
        <v>0.95993108859688125</v>
      </c>
      <c r="D57" s="1">
        <f t="shared" si="1"/>
        <v>0.57357643635104616</v>
      </c>
      <c r="E57" s="1">
        <f t="shared" si="2"/>
        <v>0.8191520442889918</v>
      </c>
      <c r="F57" s="1">
        <f t="shared" si="3"/>
        <v>8.6036465452656916</v>
      </c>
      <c r="G57" s="1">
        <f t="shared" si="4"/>
        <v>4.0957602214449587</v>
      </c>
      <c r="H57" s="1">
        <f t="shared" si="15"/>
        <v>-0.21313223912140522</v>
      </c>
      <c r="I57" s="1">
        <f t="shared" si="16"/>
        <v>5.0675249570221403E-2</v>
      </c>
      <c r="J57" s="1">
        <f t="shared" si="7"/>
        <v>-2.6856762277756019E-3</v>
      </c>
      <c r="K57" s="1">
        <f t="shared" si="8"/>
        <v>-1.2321720680517068E-3</v>
      </c>
      <c r="L57" s="1">
        <f t="shared" si="5"/>
        <v>0.21907380553573283</v>
      </c>
      <c r="M57" s="1">
        <f t="shared" si="6"/>
        <v>1.0514081941147804E-2</v>
      </c>
      <c r="N57" s="1">
        <f t="shared" si="9"/>
        <v>2.6261559184671276E-4</v>
      </c>
      <c r="O57" s="1">
        <f t="shared" si="10"/>
        <v>-1.3609731310733941E-4</v>
      </c>
      <c r="P57" s="1">
        <f t="shared" si="11"/>
        <v>3.9871290495405219E-4</v>
      </c>
      <c r="Q57" s="1">
        <f t="shared" si="12"/>
        <v>26.370056776465386</v>
      </c>
      <c r="R57" s="1">
        <f t="shared" si="13"/>
        <v>-0.65940954754826964</v>
      </c>
      <c r="S57" s="1">
        <f t="shared" si="14"/>
        <v>1.4211110648590042</v>
      </c>
    </row>
    <row r="58" spans="1:19" x14ac:dyDescent="0.25">
      <c r="A58">
        <v>56</v>
      </c>
      <c r="C58" s="1">
        <f t="shared" si="0"/>
        <v>0.97738438111682457</v>
      </c>
      <c r="D58" s="1">
        <f t="shared" si="1"/>
        <v>0.55919290347074679</v>
      </c>
      <c r="E58" s="1">
        <f t="shared" si="2"/>
        <v>0.82903757255504174</v>
      </c>
      <c r="F58" s="1">
        <f t="shared" si="3"/>
        <v>8.3878935520612021</v>
      </c>
      <c r="G58" s="1">
        <f t="shared" si="4"/>
        <v>4.1451878627752086</v>
      </c>
      <c r="H58" s="1">
        <f t="shared" si="15"/>
        <v>-0.21575299320448948</v>
      </c>
      <c r="I58" s="1">
        <f t="shared" si="16"/>
        <v>4.9427641330249905E-2</v>
      </c>
      <c r="J58" s="1">
        <f t="shared" si="7"/>
        <v>-2.6207540830842646E-3</v>
      </c>
      <c r="K58" s="1">
        <f t="shared" si="8"/>
        <v>-1.2476082399714983E-3</v>
      </c>
      <c r="L58" s="1">
        <f t="shared" si="5"/>
        <v>0.22134237236500451</v>
      </c>
      <c r="M58" s="1">
        <f t="shared" si="6"/>
        <v>1.0844104182258524E-2</v>
      </c>
      <c r="N58" s="1">
        <f t="shared" si="9"/>
        <v>2.6917521212043577E-4</v>
      </c>
      <c r="O58" s="1">
        <f t="shared" si="10"/>
        <v>-1.2953769283347699E-4</v>
      </c>
      <c r="P58" s="1">
        <f t="shared" si="11"/>
        <v>3.9871290495391276E-4</v>
      </c>
      <c r="Q58" s="1">
        <f t="shared" si="12"/>
        <v>27.197775761765211</v>
      </c>
      <c r="R58" s="1">
        <f t="shared" si="13"/>
        <v>-0.65493543956209721</v>
      </c>
      <c r="S58" s="1">
        <f t="shared" si="14"/>
        <v>1.434533388817673</v>
      </c>
    </row>
    <row r="59" spans="1:19" x14ac:dyDescent="0.25">
      <c r="A59">
        <v>57</v>
      </c>
      <c r="C59" s="1">
        <f t="shared" si="0"/>
        <v>0.99483767363676778</v>
      </c>
      <c r="D59" s="1">
        <f t="shared" si="1"/>
        <v>0.5446390350150272</v>
      </c>
      <c r="E59" s="1">
        <f t="shared" si="2"/>
        <v>0.83867056794542394</v>
      </c>
      <c r="F59" s="1">
        <f t="shared" si="3"/>
        <v>8.1695855252254077</v>
      </c>
      <c r="G59" s="1">
        <f t="shared" si="4"/>
        <v>4.1933528397271198</v>
      </c>
      <c r="H59" s="1">
        <f t="shared" si="15"/>
        <v>-0.21830802683579442</v>
      </c>
      <c r="I59" s="1">
        <f t="shared" si="16"/>
        <v>4.8164976951911243E-2</v>
      </c>
      <c r="J59" s="1">
        <f t="shared" si="7"/>
        <v>-2.5550336313049371E-3</v>
      </c>
      <c r="K59" s="1">
        <f t="shared" si="8"/>
        <v>-1.2626643783386626E-3</v>
      </c>
      <c r="L59" s="1">
        <f t="shared" si="5"/>
        <v>0.22355817942029335</v>
      </c>
      <c r="M59" s="1">
        <f t="shared" si="6"/>
        <v>1.117304872357751E-2</v>
      </c>
      <c r="N59" s="1">
        <f t="shared" si="9"/>
        <v>2.7564976899095847E-4</v>
      </c>
      <c r="O59" s="1">
        <f t="shared" si="10"/>
        <v>-1.2306313596316038E-4</v>
      </c>
      <c r="P59" s="1">
        <f t="shared" si="11"/>
        <v>3.9871290495411887E-4</v>
      </c>
      <c r="Q59" s="1">
        <f t="shared" si="12"/>
        <v>28.022791800188227</v>
      </c>
      <c r="R59" s="1">
        <f t="shared" si="13"/>
        <v>-0.65060943578425889</v>
      </c>
      <c r="S59" s="1">
        <f t="shared" si="14"/>
        <v>1.4475114001509637</v>
      </c>
    </row>
    <row r="60" spans="1:19" x14ac:dyDescent="0.25">
      <c r="A60">
        <v>58</v>
      </c>
      <c r="C60" s="1">
        <f t="shared" si="0"/>
        <v>1.0122909661567112</v>
      </c>
      <c r="D60" s="1">
        <f t="shared" si="1"/>
        <v>0.5299192642332049</v>
      </c>
      <c r="E60" s="1">
        <f t="shared" si="2"/>
        <v>0.84804809615642596</v>
      </c>
      <c r="F60" s="1">
        <f t="shared" si="3"/>
        <v>7.9487889634980737</v>
      </c>
      <c r="G60" s="1">
        <f t="shared" si="4"/>
        <v>4.2402404807821297</v>
      </c>
      <c r="H60" s="1">
        <f t="shared" si="15"/>
        <v>-0.22079656172733397</v>
      </c>
      <c r="I60" s="1">
        <f t="shared" si="16"/>
        <v>4.6887641055009865E-2</v>
      </c>
      <c r="J60" s="1">
        <f t="shared" si="7"/>
        <v>-2.4885348915395511E-3</v>
      </c>
      <c r="K60" s="1">
        <f t="shared" si="8"/>
        <v>-1.2773358969013771E-3</v>
      </c>
      <c r="L60" s="1">
        <f t="shared" si="5"/>
        <v>0.22572011995902325</v>
      </c>
      <c r="M60" s="1">
        <f t="shared" si="6"/>
        <v>1.150034362882113E-2</v>
      </c>
      <c r="N60" s="1">
        <f t="shared" si="9"/>
        <v>2.8203137420672439E-4</v>
      </c>
      <c r="O60" s="1">
        <f t="shared" si="10"/>
        <v>-1.1668153074737438E-4</v>
      </c>
      <c r="P60" s="1">
        <f t="shared" si="11"/>
        <v>3.9871290495409876E-4</v>
      </c>
      <c r="Q60" s="1">
        <f t="shared" si="12"/>
        <v>28.843670435360227</v>
      </c>
      <c r="R60" s="1">
        <f t="shared" si="13"/>
        <v>-0.64642972759600659</v>
      </c>
      <c r="S60" s="1">
        <f t="shared" si="14"/>
        <v>1.4600505247157425</v>
      </c>
    </row>
    <row r="61" spans="1:19" x14ac:dyDescent="0.25">
      <c r="A61">
        <v>59</v>
      </c>
      <c r="C61" s="1">
        <f t="shared" si="0"/>
        <v>1.0297442586766543</v>
      </c>
      <c r="D61" s="1">
        <f t="shared" si="1"/>
        <v>0.51503807491005438</v>
      </c>
      <c r="E61" s="1">
        <f t="shared" si="2"/>
        <v>0.85716730070211222</v>
      </c>
      <c r="F61" s="1">
        <f t="shared" si="3"/>
        <v>7.7255711236508153</v>
      </c>
      <c r="G61" s="1">
        <f t="shared" si="4"/>
        <v>4.285836503510561</v>
      </c>
      <c r="H61" s="1">
        <f t="shared" si="15"/>
        <v>-0.2232178398472584</v>
      </c>
      <c r="I61" s="1">
        <f t="shared" si="16"/>
        <v>4.5596022728431329E-2</v>
      </c>
      <c r="J61" s="1">
        <f t="shared" si="7"/>
        <v>-2.4212781199244304E-3</v>
      </c>
      <c r="K61" s="1">
        <f t="shared" si="8"/>
        <v>-1.2916183265785364E-3</v>
      </c>
      <c r="L61" s="1">
        <f t="shared" si="5"/>
        <v>0.22782713033071353</v>
      </c>
      <c r="M61" s="1">
        <f t="shared" si="6"/>
        <v>1.1825413064772443E-2</v>
      </c>
      <c r="N61" s="1">
        <f t="shared" si="9"/>
        <v>2.8831225276599161E-4</v>
      </c>
      <c r="O61" s="1">
        <f t="shared" si="10"/>
        <v>-1.1040065218792781E-4</v>
      </c>
      <c r="P61" s="1">
        <f t="shared" si="11"/>
        <v>3.9871290495391943E-4</v>
      </c>
      <c r="Q61" s="1">
        <f t="shared" si="12"/>
        <v>29.658967437081436</v>
      </c>
      <c r="R61" s="1">
        <f t="shared" si="13"/>
        <v>-0.64239456010177109</v>
      </c>
      <c r="S61" s="1">
        <f t="shared" si="14"/>
        <v>1.472156027198644</v>
      </c>
    </row>
    <row r="62" spans="1:19" x14ac:dyDescent="0.25">
      <c r="A62">
        <v>60</v>
      </c>
      <c r="C62" s="1">
        <f t="shared" si="0"/>
        <v>1.0471975511965976</v>
      </c>
      <c r="D62" s="1">
        <f t="shared" si="1"/>
        <v>0.50000000000000011</v>
      </c>
      <c r="E62" s="1">
        <f t="shared" si="2"/>
        <v>0.8660254037844386</v>
      </c>
      <c r="F62" s="1">
        <f t="shared" si="3"/>
        <v>7.5000000000000018</v>
      </c>
      <c r="G62" s="1">
        <f t="shared" si="4"/>
        <v>4.3301270189221928</v>
      </c>
      <c r="H62" s="1">
        <f t="shared" si="15"/>
        <v>-0.22557112365081355</v>
      </c>
      <c r="I62" s="1">
        <f t="shared" si="16"/>
        <v>4.4290515411631759E-2</v>
      </c>
      <c r="J62" s="1">
        <f t="shared" si="7"/>
        <v>-2.3532838035551507E-3</v>
      </c>
      <c r="K62" s="1">
        <f t="shared" si="8"/>
        <v>-1.3055073167995701E-3</v>
      </c>
      <c r="L62" s="1">
        <f t="shared" si="5"/>
        <v>0.22987818857063974</v>
      </c>
      <c r="M62" s="1">
        <f t="shared" si="6"/>
        <v>1.2147678762589868E-2</v>
      </c>
      <c r="N62" s="1">
        <f t="shared" si="9"/>
        <v>2.9448475238483767E-4</v>
      </c>
      <c r="O62" s="1">
        <f t="shared" si="10"/>
        <v>-1.0422815256930281E-4</v>
      </c>
      <c r="P62" s="1">
        <f t="shared" si="11"/>
        <v>3.9871290495414045E-4</v>
      </c>
      <c r="Q62" s="1">
        <f t="shared" si="12"/>
        <v>30.467232466396045</v>
      </c>
      <c r="R62" s="1">
        <f t="shared" si="13"/>
        <v>-0.63850223374503512</v>
      </c>
      <c r="S62" s="1">
        <f t="shared" si="14"/>
        <v>1.4838330062686114</v>
      </c>
    </row>
    <row r="63" spans="1:19" x14ac:dyDescent="0.25">
      <c r="A63">
        <v>61</v>
      </c>
      <c r="C63" s="1">
        <f t="shared" si="0"/>
        <v>1.064650843716541</v>
      </c>
      <c r="D63" s="1">
        <f t="shared" si="1"/>
        <v>0.48480962024633711</v>
      </c>
      <c r="E63" s="1">
        <f t="shared" si="2"/>
        <v>0.87461970713939574</v>
      </c>
      <c r="F63" s="1">
        <f t="shared" si="3"/>
        <v>7.2721443036950566</v>
      </c>
      <c r="G63" s="1">
        <f t="shared" si="4"/>
        <v>4.3730985356969789</v>
      </c>
      <c r="H63" s="1">
        <f t="shared" si="15"/>
        <v>-0.22785569630494518</v>
      </c>
      <c r="I63" s="1">
        <f t="shared" si="16"/>
        <v>4.2971516774786167E-2</v>
      </c>
      <c r="J63" s="1">
        <f t="shared" si="7"/>
        <v>-2.2845726541316225E-3</v>
      </c>
      <c r="K63" s="1">
        <f t="shared" si="8"/>
        <v>-1.3189986368455919E-3</v>
      </c>
      <c r="L63" s="1">
        <f t="shared" si="5"/>
        <v>0.23187231312197912</v>
      </c>
      <c r="M63" s="1">
        <f t="shared" si="6"/>
        <v>1.2466561489891831E-2</v>
      </c>
      <c r="N63" s="1">
        <f t="shared" si="9"/>
        <v>3.0054135282372589E-4</v>
      </c>
      <c r="O63" s="1">
        <f t="shared" si="10"/>
        <v>-9.8171552130234767E-5</v>
      </c>
      <c r="P63" s="1">
        <f t="shared" si="11"/>
        <v>3.9871290495396069E-4</v>
      </c>
      <c r="Q63" s="1">
        <f t="shared" si="12"/>
        <v>31.267012767824365</v>
      </c>
      <c r="R63" s="1">
        <f t="shared" si="13"/>
        <v>-0.63475110550690084</v>
      </c>
      <c r="S63" s="1">
        <f t="shared" si="14"/>
        <v>1.4950863909832099</v>
      </c>
    </row>
    <row r="64" spans="1:19" x14ac:dyDescent="0.25">
      <c r="A64">
        <v>62</v>
      </c>
      <c r="C64" s="1">
        <f t="shared" si="0"/>
        <v>1.0821041362364843</v>
      </c>
      <c r="D64" s="1">
        <f t="shared" si="1"/>
        <v>0.46947156278589086</v>
      </c>
      <c r="E64" s="1">
        <f t="shared" si="2"/>
        <v>0.88294759285892688</v>
      </c>
      <c r="F64" s="1">
        <f t="shared" si="3"/>
        <v>7.0420734417883626</v>
      </c>
      <c r="G64" s="1">
        <f t="shared" si="4"/>
        <v>4.4147379642946341</v>
      </c>
      <c r="H64" s="1">
        <f t="shared" si="15"/>
        <v>-0.23007086190669401</v>
      </c>
      <c r="I64" s="1">
        <f t="shared" si="16"/>
        <v>4.1639428597655126E-2</v>
      </c>
      <c r="J64" s="1">
        <f t="shared" si="7"/>
        <v>-2.2151656017488364E-3</v>
      </c>
      <c r="K64" s="1">
        <f t="shared" si="8"/>
        <v>-1.3320881771310411E-3</v>
      </c>
      <c r="L64" s="1">
        <f t="shared" si="5"/>
        <v>0.23380856167477759</v>
      </c>
      <c r="M64" s="1">
        <f t="shared" si="6"/>
        <v>1.2781482529516332E-2</v>
      </c>
      <c r="N64" s="1">
        <f t="shared" si="9"/>
        <v>3.0647467504825551E-4</v>
      </c>
      <c r="O64" s="1">
        <f t="shared" si="10"/>
        <v>-9.2238229906002419E-5</v>
      </c>
      <c r="P64" s="1">
        <f t="shared" si="11"/>
        <v>3.9871290495425792E-4</v>
      </c>
      <c r="Q64" s="1">
        <f t="shared" si="12"/>
        <v>32.05685687796506</v>
      </c>
      <c r="R64" s="1">
        <f t="shared" si="13"/>
        <v>-0.63113958975231299</v>
      </c>
      <c r="S64" s="1">
        <f t="shared" si="14"/>
        <v>1.5059209382466499</v>
      </c>
    </row>
    <row r="65" spans="1:19" x14ac:dyDescent="0.25">
      <c r="A65">
        <v>63</v>
      </c>
      <c r="C65" s="1">
        <f t="shared" si="0"/>
        <v>1.0995574287564276</v>
      </c>
      <c r="D65" s="1">
        <f t="shared" si="1"/>
        <v>0.4539904997395468</v>
      </c>
      <c r="E65" s="1">
        <f t="shared" si="2"/>
        <v>0.89100652418836779</v>
      </c>
      <c r="F65" s="1">
        <f t="shared" si="3"/>
        <v>6.8098574960932021</v>
      </c>
      <c r="G65" s="1">
        <f t="shared" si="4"/>
        <v>4.4550326209418394</v>
      </c>
      <c r="H65" s="1">
        <f t="shared" si="15"/>
        <v>-0.23221594569516046</v>
      </c>
      <c r="I65" s="1">
        <f t="shared" si="16"/>
        <v>4.0294656647205329E-2</v>
      </c>
      <c r="J65" s="1">
        <f t="shared" si="7"/>
        <v>-2.1450837884664509E-3</v>
      </c>
      <c r="K65" s="1">
        <f t="shared" si="8"/>
        <v>-1.3447719504497968E-3</v>
      </c>
      <c r="L65" s="1">
        <f t="shared" si="5"/>
        <v>0.23568603011085293</v>
      </c>
      <c r="M65" s="1">
        <f t="shared" si="6"/>
        <v>1.309186516079259E-2</v>
      </c>
      <c r="N65" s="1">
        <f t="shared" si="9"/>
        <v>3.1227749021802505E-4</v>
      </c>
      <c r="O65" s="1">
        <f t="shared" si="10"/>
        <v>-8.6435414735742068E-5</v>
      </c>
      <c r="P65" s="1">
        <f t="shared" si="11"/>
        <v>3.987129049537671E-4</v>
      </c>
      <c r="Q65" s="1">
        <f t="shared" si="12"/>
        <v>32.83531834092669</v>
      </c>
      <c r="R65" s="1">
        <f t="shared" si="13"/>
        <v>-0.62766615878060938</v>
      </c>
      <c r="S65" s="1">
        <f t="shared" si="14"/>
        <v>1.5163412311622952</v>
      </c>
    </row>
    <row r="66" spans="1:19" x14ac:dyDescent="0.25">
      <c r="A66">
        <v>64</v>
      </c>
      <c r="C66" s="1">
        <f t="shared" si="0"/>
        <v>1.1170107212763709</v>
      </c>
      <c r="D66" s="1">
        <f t="shared" si="1"/>
        <v>0.43837114678907746</v>
      </c>
      <c r="E66" s="1">
        <f t="shared" si="2"/>
        <v>0.89879404629916704</v>
      </c>
      <c r="F66" s="1">
        <f t="shared" si="3"/>
        <v>6.5755672018361615</v>
      </c>
      <c r="G66" s="1">
        <f t="shared" si="4"/>
        <v>4.493970231495835</v>
      </c>
      <c r="H66" s="1">
        <f t="shared" si="15"/>
        <v>-0.23429029425704062</v>
      </c>
      <c r="I66" s="1">
        <f t="shared" si="16"/>
        <v>3.8937610553995583E-2</v>
      </c>
      <c r="J66" s="1">
        <f t="shared" si="7"/>
        <v>-2.0743485618801571E-3</v>
      </c>
      <c r="K66" s="1">
        <f t="shared" si="8"/>
        <v>-1.3570460932097461E-3</v>
      </c>
      <c r="L66" s="1">
        <f t="shared" si="5"/>
        <v>0.2375038515449914</v>
      </c>
      <c r="M66" s="1">
        <f t="shared" si="6"/>
        <v>1.339713613919858E-2</v>
      </c>
      <c r="N66" s="1">
        <f t="shared" si="9"/>
        <v>3.1794272849847881E-4</v>
      </c>
      <c r="O66" s="1">
        <f t="shared" si="10"/>
        <v>-8.0770176455730372E-5</v>
      </c>
      <c r="P66" s="1">
        <f t="shared" si="11"/>
        <v>3.9871290495420918E-4</v>
      </c>
      <c r="Q66" s="1">
        <f t="shared" si="12"/>
        <v>33.600959419001491</v>
      </c>
      <c r="R66" s="1">
        <f t="shared" si="13"/>
        <v>-0.6243293431289102</v>
      </c>
      <c r="S66" s="1">
        <f t="shared" si="14"/>
        <v>1.5263516781169113</v>
      </c>
    </row>
    <row r="67" spans="1:19" x14ac:dyDescent="0.25">
      <c r="A67">
        <v>65</v>
      </c>
      <c r="C67" s="1">
        <f t="shared" si="0"/>
        <v>1.1344640137963142</v>
      </c>
      <c r="D67" s="1">
        <f t="shared" si="1"/>
        <v>0.42261826174069944</v>
      </c>
      <c r="E67" s="1">
        <f t="shared" si="2"/>
        <v>0.90630778703664994</v>
      </c>
      <c r="F67" s="1">
        <f t="shared" si="3"/>
        <v>6.3392739261104918</v>
      </c>
      <c r="G67" s="1">
        <f t="shared" si="4"/>
        <v>4.5315389351832494</v>
      </c>
      <c r="H67" s="1">
        <f t="shared" si="15"/>
        <v>-0.23629327572566972</v>
      </c>
      <c r="I67" s="1">
        <f t="shared" si="16"/>
        <v>3.7568703687414384E-2</v>
      </c>
      <c r="J67" s="1">
        <f t="shared" si="7"/>
        <v>-2.0029814686290948E-3</v>
      </c>
      <c r="K67" s="1">
        <f t="shared" si="8"/>
        <v>-1.3689068665811988E-3</v>
      </c>
      <c r="L67" s="1">
        <f t="shared" si="5"/>
        <v>0.23926119545367175</v>
      </c>
      <c r="M67" s="1">
        <f t="shared" si="6"/>
        <v>1.3696727170284726E-2</v>
      </c>
      <c r="N67" s="1">
        <f t="shared" si="9"/>
        <v>3.2346348766783376E-4</v>
      </c>
      <c r="O67" s="1">
        <f t="shared" si="10"/>
        <v>-7.5249417286308545E-5</v>
      </c>
      <c r="P67" s="1">
        <f t="shared" si="11"/>
        <v>3.9871290495414229E-4</v>
      </c>
      <c r="Q67" s="1">
        <f t="shared" si="12"/>
        <v>34.352354789870787</v>
      </c>
      <c r="R67" s="1">
        <f t="shared" si="13"/>
        <v>-0.62112773167025537</v>
      </c>
      <c r="S67" s="1">
        <f t="shared" si="14"/>
        <v>1.5359565124929488</v>
      </c>
    </row>
    <row r="68" spans="1:19" x14ac:dyDescent="0.25">
      <c r="A68">
        <v>66</v>
      </c>
      <c r="C68" s="1">
        <f t="shared" si="0"/>
        <v>1.1519173063162575</v>
      </c>
      <c r="D68" s="1">
        <f t="shared" si="1"/>
        <v>0.40673664307580021</v>
      </c>
      <c r="E68" s="1">
        <f t="shared" si="2"/>
        <v>0.91354545764260087</v>
      </c>
      <c r="F68" s="1">
        <f t="shared" si="3"/>
        <v>6.1010496461370032</v>
      </c>
      <c r="G68" s="1">
        <f t="shared" si="4"/>
        <v>4.5677272882130042</v>
      </c>
      <c r="H68" s="1">
        <f t="shared" si="15"/>
        <v>-0.23822427997348861</v>
      </c>
      <c r="I68" s="1">
        <f t="shared" si="16"/>
        <v>3.6188353029754872E-2</v>
      </c>
      <c r="J68" s="1">
        <f t="shared" si="7"/>
        <v>-1.9310042478188905E-3</v>
      </c>
      <c r="K68" s="1">
        <f t="shared" si="8"/>
        <v>-1.3803506576595126E-3</v>
      </c>
      <c r="L68" s="1">
        <f t="shared" ref="L68:L92" si="17">SQRT(H68*H68+I68*I68)</f>
        <v>0.24095726688334854</v>
      </c>
      <c r="M68" s="1">
        <f t="shared" ref="M68:M92" si="18">L68*L68*L68</f>
        <v>1.3990076373761488E-2</v>
      </c>
      <c r="N68" s="1">
        <f t="shared" si="9"/>
        <v>3.2883304153186887E-4</v>
      </c>
      <c r="O68" s="1">
        <f t="shared" si="10"/>
        <v>-6.9879863422026272E-5</v>
      </c>
      <c r="P68" s="1">
        <f t="shared" si="11"/>
        <v>3.9871290495389515E-4</v>
      </c>
      <c r="Q68" s="1">
        <f t="shared" si="12"/>
        <v>35.088095218235331</v>
      </c>
      <c r="R68" s="1">
        <f t="shared" si="13"/>
        <v>-0.61805997154268977</v>
      </c>
      <c r="S68" s="1">
        <f t="shared" si="14"/>
        <v>1.5451597928759144</v>
      </c>
    </row>
    <row r="69" spans="1:19" x14ac:dyDescent="0.25">
      <c r="A69">
        <v>67</v>
      </c>
      <c r="C69" s="1">
        <f t="shared" si="0"/>
        <v>1.1693705988362006</v>
      </c>
      <c r="D69" s="1">
        <f t="shared" si="1"/>
        <v>0.39073112848927394</v>
      </c>
      <c r="E69" s="1">
        <f t="shared" si="2"/>
        <v>0.92050485345244026</v>
      </c>
      <c r="F69" s="1">
        <f t="shared" si="3"/>
        <v>5.860966927339109</v>
      </c>
      <c r="G69" s="1">
        <f t="shared" si="4"/>
        <v>4.6025242672622015</v>
      </c>
      <c r="H69" s="1">
        <f t="shared" si="15"/>
        <v>-0.24008271879789422</v>
      </c>
      <c r="I69" s="1">
        <f t="shared" si="16"/>
        <v>3.4796979049197319E-2</v>
      </c>
      <c r="J69" s="1">
        <f t="shared" si="16"/>
        <v>-1.8584388244056171E-3</v>
      </c>
      <c r="K69" s="1">
        <f t="shared" si="16"/>
        <v>-1.3913739805575531E-3</v>
      </c>
      <c r="L69" s="1">
        <f t="shared" si="17"/>
        <v>0.24259130573113916</v>
      </c>
      <c r="M69" s="1">
        <f t="shared" si="18"/>
        <v>1.4276629733692429E-2</v>
      </c>
      <c r="N69" s="1">
        <f t="shared" ref="N69:N92" si="19">H69*K69</f>
        <v>3.3404484811690578E-4</v>
      </c>
      <c r="O69" s="1">
        <f t="shared" ref="O69:O92" si="20">I69*J69</f>
        <v>-6.4668056837057154E-5</v>
      </c>
      <c r="P69" s="1">
        <f t="shared" ref="P69:P92" si="21">ABS(N69-O69)</f>
        <v>3.9871290495396296E-4</v>
      </c>
      <c r="Q69" s="1">
        <f t="shared" ref="Q69:Q92" si="22">M69/P69</f>
        <v>35.806791193128966</v>
      </c>
      <c r="R69" s="1">
        <f t="shared" ref="R69:R92" si="23">LOG(L69)</f>
        <v>-0.61512476794039261</v>
      </c>
      <c r="S69" s="1">
        <f t="shared" ref="S69:S92" si="24">LOG(Q69)</f>
        <v>1.5539654036827319</v>
      </c>
    </row>
    <row r="70" spans="1:19" x14ac:dyDescent="0.25">
      <c r="A70">
        <v>68</v>
      </c>
      <c r="C70" s="1">
        <f t="shared" si="0"/>
        <v>1.1868238913561442</v>
      </c>
      <c r="D70" s="1">
        <f t="shared" si="1"/>
        <v>0.37460659341591196</v>
      </c>
      <c r="E70" s="1">
        <f t="shared" si="2"/>
        <v>0.92718385456678742</v>
      </c>
      <c r="F70" s="1">
        <f t="shared" si="3"/>
        <v>5.6190989012386794</v>
      </c>
      <c r="G70" s="1">
        <f t="shared" si="4"/>
        <v>4.6359192728339371</v>
      </c>
      <c r="H70" s="1">
        <f t="shared" si="15"/>
        <v>-0.24186802610042957</v>
      </c>
      <c r="I70" s="1">
        <f t="shared" si="16"/>
        <v>3.3395005571735581E-2</v>
      </c>
      <c r="J70" s="1">
        <f t="shared" si="16"/>
        <v>-1.7853073025353439E-3</v>
      </c>
      <c r="K70" s="1">
        <f t="shared" si="16"/>
        <v>-1.4019734774617376E-3</v>
      </c>
      <c r="L70" s="1">
        <f t="shared" si="17"/>
        <v>0.24416258609142871</v>
      </c>
      <c r="M70" s="1">
        <f t="shared" si="18"/>
        <v>1.4555842530777316E-2</v>
      </c>
      <c r="N70" s="1">
        <f t="shared" si="19"/>
        <v>3.3909255763882556E-4</v>
      </c>
      <c r="O70" s="1">
        <f t="shared" si="20"/>
        <v>-5.9620347315428027E-5</v>
      </c>
      <c r="P70" s="1">
        <f t="shared" si="21"/>
        <v>3.9871290495425358E-4</v>
      </c>
      <c r="Q70" s="1">
        <f t="shared" si="22"/>
        <v>36.507076520253044</v>
      </c>
      <c r="R70" s="1">
        <f t="shared" si="23"/>
        <v>-0.61232088379365524</v>
      </c>
      <c r="S70" s="1">
        <f t="shared" si="24"/>
        <v>1.5623770561226276</v>
      </c>
    </row>
    <row r="71" spans="1:19" x14ac:dyDescent="0.25">
      <c r="A71">
        <v>69</v>
      </c>
      <c r="C71" s="1">
        <f t="shared" si="0"/>
        <v>1.2042771838760873</v>
      </c>
      <c r="D71" s="1">
        <f t="shared" si="1"/>
        <v>0.35836794954530038</v>
      </c>
      <c r="E71" s="1">
        <f t="shared" si="2"/>
        <v>0.93358042649720174</v>
      </c>
      <c r="F71" s="1">
        <f t="shared" si="3"/>
        <v>5.3755192431795056</v>
      </c>
      <c r="G71" s="1">
        <f t="shared" si="4"/>
        <v>4.6679021324860086</v>
      </c>
      <c r="H71" s="1">
        <f t="shared" si="15"/>
        <v>-0.24357965805917381</v>
      </c>
      <c r="I71" s="1">
        <f t="shared" si="16"/>
        <v>3.1982859652071483E-2</v>
      </c>
      <c r="J71" s="1">
        <f t="shared" si="16"/>
        <v>-1.7116319587442419E-3</v>
      </c>
      <c r="K71" s="1">
        <f t="shared" si="16"/>
        <v>-1.4121459196640984E-3</v>
      </c>
      <c r="L71" s="1">
        <f t="shared" si="17"/>
        <v>0.24567041566242392</v>
      </c>
      <c r="M71" s="1">
        <f t="shared" si="18"/>
        <v>1.482718075274702E-2</v>
      </c>
      <c r="N71" s="1">
        <f t="shared" si="19"/>
        <v>3.439700202414386E-4</v>
      </c>
      <c r="O71" s="1">
        <f t="shared" si="20"/>
        <v>-5.4742884712517295E-5</v>
      </c>
      <c r="P71" s="1">
        <f t="shared" si="21"/>
        <v>3.9871290495395592E-4</v>
      </c>
      <c r="Q71" s="1">
        <f t="shared" si="22"/>
        <v>37.187611859363543</v>
      </c>
      <c r="R71" s="1">
        <f t="shared" si="23"/>
        <v>-0.60964713936096293</v>
      </c>
      <c r="S71" s="1">
        <f t="shared" si="24"/>
        <v>1.5703982894210287</v>
      </c>
    </row>
    <row r="72" spans="1:19" x14ac:dyDescent="0.25">
      <c r="A72">
        <v>70</v>
      </c>
      <c r="C72" s="1">
        <f t="shared" si="0"/>
        <v>1.2217304763960306</v>
      </c>
      <c r="D72" s="1">
        <f t="shared" si="1"/>
        <v>0.34202014332566882</v>
      </c>
      <c r="E72" s="1">
        <f t="shared" si="2"/>
        <v>0.93969262078590832</v>
      </c>
      <c r="F72" s="1">
        <f t="shared" si="3"/>
        <v>5.1303021498850327</v>
      </c>
      <c r="G72" s="1">
        <f t="shared" si="4"/>
        <v>4.6984631039295417</v>
      </c>
      <c r="H72" s="1">
        <f t="shared" si="15"/>
        <v>-0.24521709329447283</v>
      </c>
      <c r="I72" s="1">
        <f t="shared" si="16"/>
        <v>3.0560971443533091E-2</v>
      </c>
      <c r="J72" s="1">
        <f t="shared" si="16"/>
        <v>-1.6374352352990229E-3</v>
      </c>
      <c r="K72" s="1">
        <f t="shared" si="16"/>
        <v>-1.421888208538391E-3</v>
      </c>
      <c r="L72" s="1">
        <f t="shared" si="17"/>
        <v>0.24711413520752437</v>
      </c>
      <c r="M72" s="1">
        <f t="shared" si="18"/>
        <v>1.5090122479006972E-2</v>
      </c>
      <c r="N72" s="1">
        <f t="shared" si="19"/>
        <v>3.4867129348746946E-4</v>
      </c>
      <c r="O72" s="1">
        <f t="shared" si="20"/>
        <v>-5.0041611466608328E-5</v>
      </c>
      <c r="P72" s="1">
        <f t="shared" si="21"/>
        <v>3.9871290495407778E-4</v>
      </c>
      <c r="Q72" s="1">
        <f t="shared" si="22"/>
        <v>37.8470881968192</v>
      </c>
      <c r="R72" s="1">
        <f t="shared" si="23"/>
        <v>-0.60710241175271351</v>
      </c>
      <c r="S72" s="1">
        <f t="shared" si="24"/>
        <v>1.5780324722456445</v>
      </c>
    </row>
    <row r="73" spans="1:19" x14ac:dyDescent="0.25">
      <c r="A73">
        <v>71</v>
      </c>
      <c r="C73" s="1">
        <f t="shared" si="0"/>
        <v>1.2391837689159739</v>
      </c>
      <c r="D73" s="1">
        <f t="shared" si="1"/>
        <v>0.32556815445715676</v>
      </c>
      <c r="E73" s="1">
        <f t="shared" si="2"/>
        <v>0.94551857559931674</v>
      </c>
      <c r="F73" s="1">
        <f t="shared" si="3"/>
        <v>4.8835223168573512</v>
      </c>
      <c r="G73" s="1">
        <f t="shared" si="4"/>
        <v>4.7275928779965835</v>
      </c>
      <c r="H73" s="1">
        <f t="shared" si="15"/>
        <v>-0.24677983302768158</v>
      </c>
      <c r="I73" s="1">
        <f t="shared" si="16"/>
        <v>2.9129774067041758E-2</v>
      </c>
      <c r="J73" s="1">
        <f t="shared" si="16"/>
        <v>-1.5627397332087511E-3</v>
      </c>
      <c r="K73" s="1">
        <f t="shared" si="16"/>
        <v>-1.4311973764913333E-3</v>
      </c>
      <c r="L73" s="1">
        <f t="shared" si="17"/>
        <v>0.24849311806641106</v>
      </c>
      <c r="M73" s="1">
        <f t="shared" si="18"/>
        <v>1.5344159235656903E-2</v>
      </c>
      <c r="N73" s="1">
        <f t="shared" si="19"/>
        <v>3.5319064960018714E-4</v>
      </c>
      <c r="O73" s="1">
        <f t="shared" si="20"/>
        <v>-4.5522255353960032E-5</v>
      </c>
      <c r="P73" s="1">
        <f t="shared" si="21"/>
        <v>3.9871290495414717E-4</v>
      </c>
      <c r="Q73" s="1">
        <f t="shared" si="22"/>
        <v>38.484230244369726</v>
      </c>
      <c r="R73" s="1">
        <f t="shared" si="23"/>
        <v>-0.60468563440416545</v>
      </c>
      <c r="S73" s="1">
        <f t="shared" si="24"/>
        <v>1.5852828042912128</v>
      </c>
    </row>
    <row r="74" spans="1:19" x14ac:dyDescent="0.25">
      <c r="A74">
        <v>72</v>
      </c>
      <c r="C74" s="1">
        <f t="shared" si="0"/>
        <v>1.2566370614359172</v>
      </c>
      <c r="D74" s="1">
        <f t="shared" si="1"/>
        <v>0.30901699437494745</v>
      </c>
      <c r="E74" s="1">
        <f t="shared" si="2"/>
        <v>0.95105651629515353</v>
      </c>
      <c r="F74" s="1">
        <f t="shared" si="3"/>
        <v>4.6352549156242118</v>
      </c>
      <c r="G74" s="1">
        <f t="shared" si="4"/>
        <v>4.7552825814757673</v>
      </c>
      <c r="H74" s="1">
        <f t="shared" si="15"/>
        <v>-0.2482674012331394</v>
      </c>
      <c r="I74" s="1">
        <f t="shared" si="16"/>
        <v>2.7689703479183869E-2</v>
      </c>
      <c r="J74" s="1">
        <f t="shared" si="16"/>
        <v>-1.4875682054578121E-3</v>
      </c>
      <c r="K74" s="1">
        <f t="shared" si="16"/>
        <v>-1.440070587857889E-3</v>
      </c>
      <c r="L74" s="1">
        <f t="shared" si="17"/>
        <v>0.24980676971175492</v>
      </c>
      <c r="M74" s="1">
        <f t="shared" si="18"/>
        <v>1.5588797317197445E-2</v>
      </c>
      <c r="N74" s="1">
        <f t="shared" si="19"/>
        <v>3.5752258243975743E-4</v>
      </c>
      <c r="O74" s="1">
        <f t="shared" si="20"/>
        <v>-4.1190322514188482E-5</v>
      </c>
      <c r="P74" s="1">
        <f t="shared" si="21"/>
        <v>3.9871290495394594E-4</v>
      </c>
      <c r="Q74" s="1">
        <f t="shared" si="22"/>
        <v>39.097799753930857</v>
      </c>
      <c r="R74" s="1">
        <f t="shared" si="23"/>
        <v>-0.60239579651183717</v>
      </c>
      <c r="S74" s="1">
        <f t="shared" si="24"/>
        <v>1.5921523179684169</v>
      </c>
    </row>
    <row r="75" spans="1:19" x14ac:dyDescent="0.25">
      <c r="A75">
        <v>73</v>
      </c>
      <c r="C75" s="1">
        <f t="shared" si="0"/>
        <v>1.2740903539558606</v>
      </c>
      <c r="D75" s="1">
        <f t="shared" si="1"/>
        <v>0.29237170472273677</v>
      </c>
      <c r="E75" s="1">
        <f t="shared" si="2"/>
        <v>0.95630475596303544</v>
      </c>
      <c r="F75" s="1">
        <f t="shared" si="3"/>
        <v>4.385575570841052</v>
      </c>
      <c r="G75" s="1">
        <f t="shared" si="4"/>
        <v>4.7815237798151768</v>
      </c>
      <c r="H75" s="1">
        <f t="shared" si="15"/>
        <v>-0.24967934478315978</v>
      </c>
      <c r="I75" s="1">
        <f t="shared" si="16"/>
        <v>2.6241198339409522E-2</v>
      </c>
      <c r="J75" s="1">
        <f t="shared" si="16"/>
        <v>-1.4119435500203892E-3</v>
      </c>
      <c r="K75" s="1">
        <f t="shared" si="16"/>
        <v>-1.4485051397743476E-3</v>
      </c>
      <c r="L75" s="1">
        <f t="shared" si="17"/>
        <v>0.25105452734741951</v>
      </c>
      <c r="M75" s="1">
        <f t="shared" si="18"/>
        <v>1.5823559071249858E-2</v>
      </c>
      <c r="N75" s="1">
        <f t="shared" si="19"/>
        <v>3.6166181421389839E-4</v>
      </c>
      <c r="O75" s="1">
        <f t="shared" si="20"/>
        <v>-3.7051090740135019E-5</v>
      </c>
      <c r="P75" s="1">
        <f t="shared" si="21"/>
        <v>3.9871290495403344E-4</v>
      </c>
      <c r="Q75" s="1">
        <f t="shared" si="22"/>
        <v>39.686598739697466</v>
      </c>
      <c r="R75" s="1">
        <f t="shared" si="23"/>
        <v>-0.60023194244628331</v>
      </c>
      <c r="S75" s="1">
        <f t="shared" si="24"/>
        <v>1.5986438801649834</v>
      </c>
    </row>
    <row r="76" spans="1:19" x14ac:dyDescent="0.25">
      <c r="A76">
        <v>74</v>
      </c>
      <c r="C76" s="1">
        <f t="shared" si="0"/>
        <v>1.2915436464758039</v>
      </c>
      <c r="D76" s="1">
        <f t="shared" si="1"/>
        <v>0.27563735581699916</v>
      </c>
      <c r="E76" s="1">
        <f t="shared" si="2"/>
        <v>0.96126169593831889</v>
      </c>
      <c r="F76" s="1">
        <f t="shared" si="3"/>
        <v>4.1345603372549871</v>
      </c>
      <c r="G76" s="1">
        <f t="shared" si="4"/>
        <v>4.8063084796915945</v>
      </c>
      <c r="H76" s="1">
        <f t="shared" si="15"/>
        <v>-0.25101523358606492</v>
      </c>
      <c r="I76" s="1">
        <f t="shared" si="16"/>
        <v>2.4784699876417626E-2</v>
      </c>
      <c r="J76" s="1">
        <f t="shared" si="16"/>
        <v>-1.3358888029051386E-3</v>
      </c>
      <c r="K76" s="1">
        <f t="shared" si="16"/>
        <v>-1.4564984629918953E-3</v>
      </c>
      <c r="L76" s="1">
        <f t="shared" si="17"/>
        <v>0.25223585954465483</v>
      </c>
      <c r="M76" s="1">
        <f t="shared" si="18"/>
        <v>1.6047984142764034E-2</v>
      </c>
      <c r="N76" s="1">
        <f t="shared" si="19"/>
        <v>3.6560330190565514E-4</v>
      </c>
      <c r="O76" s="1">
        <f t="shared" si="20"/>
        <v>-3.310960304827068E-5</v>
      </c>
      <c r="P76" s="1">
        <f t="shared" si="21"/>
        <v>3.9871290495392583E-4</v>
      </c>
      <c r="Q76" s="1">
        <f t="shared" si="22"/>
        <v>40.249472598882889</v>
      </c>
      <c r="R76" s="1">
        <f t="shared" si="23"/>
        <v>-0.59819317115195103</v>
      </c>
      <c r="S76" s="1">
        <f t="shared" si="24"/>
        <v>1.6047601940480973</v>
      </c>
    </row>
    <row r="77" spans="1:19" x14ac:dyDescent="0.25">
      <c r="A77">
        <v>75</v>
      </c>
      <c r="C77" s="1">
        <f t="shared" si="0"/>
        <v>1.3089969389957472</v>
      </c>
      <c r="D77" s="1">
        <f t="shared" si="1"/>
        <v>0.25881904510252074</v>
      </c>
      <c r="E77" s="1">
        <f t="shared" si="2"/>
        <v>0.96592582628906831</v>
      </c>
      <c r="F77" s="1">
        <f t="shared" si="3"/>
        <v>3.8822856765378111</v>
      </c>
      <c r="G77" s="1">
        <f t="shared" si="4"/>
        <v>4.8296291314453415</v>
      </c>
      <c r="H77" s="1">
        <f t="shared" si="15"/>
        <v>-0.25227466071717597</v>
      </c>
      <c r="I77" s="1">
        <f t="shared" si="16"/>
        <v>2.3320651753746979E-2</v>
      </c>
      <c r="J77" s="1">
        <f t="shared" si="16"/>
        <v>-1.2594271311110461E-3</v>
      </c>
      <c r="K77" s="1">
        <f t="shared" si="16"/>
        <v>-1.464048122670647E-3</v>
      </c>
      <c r="L77" s="1">
        <f t="shared" si="17"/>
        <v>0.25335026591299603</v>
      </c>
      <c r="M77" s="1">
        <f t="shared" si="18"/>
        <v>1.6261630674280932E-2</v>
      </c>
      <c r="N77" s="1">
        <f t="shared" si="19"/>
        <v>3.6934224342035591E-4</v>
      </c>
      <c r="O77" s="1">
        <f t="shared" si="20"/>
        <v>-2.9370661533861343E-5</v>
      </c>
      <c r="P77" s="1">
        <f t="shared" si="21"/>
        <v>3.9871290495421726E-4</v>
      </c>
      <c r="Q77" s="1">
        <f t="shared" si="22"/>
        <v>40.785313121851914</v>
      </c>
      <c r="R77" s="1">
        <f t="shared" si="23"/>
        <v>-0.59627863554348481</v>
      </c>
      <c r="S77" s="1">
        <f t="shared" si="24"/>
        <v>1.6105038008731787</v>
      </c>
    </row>
    <row r="78" spans="1:19" x14ac:dyDescent="0.25">
      <c r="A78">
        <v>76</v>
      </c>
      <c r="C78" s="1">
        <f t="shared" si="0"/>
        <v>1.3264502315156903</v>
      </c>
      <c r="D78" s="1">
        <f t="shared" si="1"/>
        <v>0.2419218955996679</v>
      </c>
      <c r="E78" s="1">
        <f t="shared" si="2"/>
        <v>0.97029572627599647</v>
      </c>
      <c r="F78" s="1">
        <f t="shared" si="3"/>
        <v>3.6288284339950185</v>
      </c>
      <c r="G78" s="1">
        <f t="shared" si="4"/>
        <v>4.8514786313799823</v>
      </c>
      <c r="H78" s="1">
        <f t="shared" si="15"/>
        <v>-0.25345724254279256</v>
      </c>
      <c r="I78" s="1">
        <f t="shared" si="16"/>
        <v>2.1849499934640804E-2</v>
      </c>
      <c r="J78" s="1">
        <f t="shared" si="16"/>
        <v>-1.182581825616591E-3</v>
      </c>
      <c r="K78" s="1">
        <f t="shared" si="16"/>
        <v>-1.4711518191061757E-3</v>
      </c>
      <c r="L78" s="1">
        <f t="shared" si="17"/>
        <v>0.25439727680301499</v>
      </c>
      <c r="M78" s="1">
        <f t="shared" si="18"/>
        <v>1.6464076458961648E-2</v>
      </c>
      <c r="N78" s="1">
        <f t="shared" si="19"/>
        <v>3.7287408343246442E-4</v>
      </c>
      <c r="O78" s="1">
        <f t="shared" si="20"/>
        <v>-2.5838821521517106E-5</v>
      </c>
      <c r="P78" s="1">
        <f t="shared" si="21"/>
        <v>3.987129049539815E-4</v>
      </c>
      <c r="Q78" s="1">
        <f t="shared" si="22"/>
        <v>41.293061384260668</v>
      </c>
      <c r="R78" s="1">
        <f t="shared" si="23"/>
        <v>-0.59448754190630315</v>
      </c>
      <c r="S78" s="1">
        <f t="shared" si="24"/>
        <v>1.6158770817849804</v>
      </c>
    </row>
    <row r="79" spans="1:19" x14ac:dyDescent="0.25">
      <c r="A79">
        <v>77</v>
      </c>
      <c r="C79" s="1">
        <f t="shared" si="0"/>
        <v>1.3439035240356338</v>
      </c>
      <c r="D79" s="1">
        <f t="shared" si="1"/>
        <v>0.22495105434386492</v>
      </c>
      <c r="E79" s="1">
        <f t="shared" si="2"/>
        <v>0.97437006478523525</v>
      </c>
      <c r="F79" s="1">
        <f t="shared" si="3"/>
        <v>3.3742658151579739</v>
      </c>
      <c r="G79" s="1">
        <f t="shared" si="4"/>
        <v>4.8718503239261759</v>
      </c>
      <c r="H79" s="1">
        <f t="shared" si="15"/>
        <v>-0.25456261883704467</v>
      </c>
      <c r="I79" s="1">
        <f t="shared" si="16"/>
        <v>2.0371692546193643E-2</v>
      </c>
      <c r="J79" s="1">
        <f t="shared" si="16"/>
        <v>-1.1053762942521139E-3</v>
      </c>
      <c r="K79" s="1">
        <f t="shared" si="16"/>
        <v>-1.477807388447161E-3</v>
      </c>
      <c r="L79" s="1">
        <f t="shared" si="17"/>
        <v>0.25537645303819834</v>
      </c>
      <c r="M79" s="1">
        <f t="shared" si="18"/>
        <v>1.665492004319712E-2</v>
      </c>
      <c r="N79" s="1">
        <f t="shared" si="19"/>
        <v>3.7619451893984308E-4</v>
      </c>
      <c r="O79" s="1">
        <f t="shared" si="20"/>
        <v>-2.2518386014354941E-5</v>
      </c>
      <c r="P79" s="1">
        <f t="shared" si="21"/>
        <v>3.9871290495419802E-4</v>
      </c>
      <c r="Q79" s="1">
        <f t="shared" si="22"/>
        <v>41.771710512129893</v>
      </c>
      <c r="R79" s="1">
        <f t="shared" si="23"/>
        <v>-0.59281914930838975</v>
      </c>
      <c r="S79" s="1">
        <f t="shared" si="24"/>
        <v>1.6208822595784849</v>
      </c>
    </row>
    <row r="80" spans="1:19" x14ac:dyDescent="0.25">
      <c r="A80">
        <v>78</v>
      </c>
      <c r="C80" s="1">
        <f t="shared" si="0"/>
        <v>1.3613568165555769</v>
      </c>
      <c r="D80" s="1">
        <f t="shared" si="1"/>
        <v>0.20791169081775945</v>
      </c>
      <c r="E80" s="1">
        <f t="shared" si="2"/>
        <v>0.97814760073380558</v>
      </c>
      <c r="F80" s="1">
        <f t="shared" si="3"/>
        <v>3.1186753622663916</v>
      </c>
      <c r="G80" s="1">
        <f t="shared" si="4"/>
        <v>4.8907380036690276</v>
      </c>
      <c r="H80" s="1">
        <f t="shared" si="15"/>
        <v>-0.25559045289158222</v>
      </c>
      <c r="I80" s="1">
        <f t="shared" si="16"/>
        <v>1.888767974285166E-2</v>
      </c>
      <c r="J80" s="1">
        <f t="shared" si="16"/>
        <v>-1.0278340545375464E-3</v>
      </c>
      <c r="K80" s="1">
        <f t="shared" si="16"/>
        <v>-1.484012803341983E-3</v>
      </c>
      <c r="L80" s="1">
        <f t="shared" si="17"/>
        <v>0.2562873856735689</v>
      </c>
      <c r="M80" s="1">
        <f t="shared" si="18"/>
        <v>1.6833781775767855E-2</v>
      </c>
      <c r="N80" s="1">
        <f t="shared" si="19"/>
        <v>3.7929950450308399E-4</v>
      </c>
      <c r="O80" s="1">
        <f t="shared" si="20"/>
        <v>-1.9413400450901902E-5</v>
      </c>
      <c r="P80" s="1">
        <f t="shared" si="21"/>
        <v>3.9871290495398589E-4</v>
      </c>
      <c r="Q80" s="1">
        <f t="shared" si="22"/>
        <v>42.220308313598693</v>
      </c>
      <c r="R80" s="1">
        <f t="shared" si="23"/>
        <v>-0.59127276902909975</v>
      </c>
      <c r="S80" s="1">
        <f t="shared" si="24"/>
        <v>1.6255214004165857</v>
      </c>
    </row>
    <row r="81" spans="1:19" x14ac:dyDescent="0.25">
      <c r="A81">
        <v>79</v>
      </c>
      <c r="C81" s="1">
        <f t="shared" si="0"/>
        <v>1.3788101090755203</v>
      </c>
      <c r="D81" s="1">
        <f t="shared" si="1"/>
        <v>0.19080899537654492</v>
      </c>
      <c r="E81" s="1">
        <f t="shared" si="2"/>
        <v>0.98162718344766398</v>
      </c>
      <c r="F81" s="1">
        <f t="shared" si="3"/>
        <v>2.8621349306481738</v>
      </c>
      <c r="G81" s="1">
        <f t="shared" si="4"/>
        <v>4.9081359172383197</v>
      </c>
      <c r="H81" s="1">
        <f t="shared" si="15"/>
        <v>-0.25654043161821782</v>
      </c>
      <c r="I81" s="1">
        <f t="shared" si="16"/>
        <v>1.7397913569292101E-2</v>
      </c>
      <c r="J81" s="1">
        <f t="shared" si="16"/>
        <v>-9.4997872663560301E-4</v>
      </c>
      <c r="K81" s="1">
        <f t="shared" si="16"/>
        <v>-1.4897661735595591E-3</v>
      </c>
      <c r="L81" s="1">
        <f t="shared" si="17"/>
        <v>0.25712969577904854</v>
      </c>
      <c r="M81" s="1">
        <f t="shared" si="18"/>
        <v>1.7000304800699965E-2</v>
      </c>
      <c r="N81" s="1">
        <f t="shared" si="19"/>
        <v>3.8218525717519011E-4</v>
      </c>
      <c r="O81" s="1">
        <f t="shared" si="20"/>
        <v>-1.652764777867239E-5</v>
      </c>
      <c r="P81" s="1">
        <f t="shared" si="21"/>
        <v>3.9871290495386251E-4</v>
      </c>
      <c r="Q81" s="1">
        <f t="shared" si="22"/>
        <v>42.6379597687393</v>
      </c>
      <c r="R81" s="1">
        <f t="shared" si="23"/>
        <v>-0.58984776400968519</v>
      </c>
      <c r="S81" s="1">
        <f t="shared" si="24"/>
        <v>1.629796415474964</v>
      </c>
    </row>
    <row r="82" spans="1:19" x14ac:dyDescent="0.25">
      <c r="A82">
        <v>80</v>
      </c>
      <c r="C82" s="1">
        <f t="shared" si="0"/>
        <v>1.3962634015954636</v>
      </c>
      <c r="D82" s="1">
        <f t="shared" si="1"/>
        <v>0.17364817766693041</v>
      </c>
      <c r="E82" s="1">
        <f t="shared" si="2"/>
        <v>0.98480775301220802</v>
      </c>
      <c r="F82" s="1">
        <f t="shared" si="3"/>
        <v>2.6047226650039561</v>
      </c>
      <c r="G82" s="1">
        <f t="shared" si="4"/>
        <v>4.9240387650610398</v>
      </c>
      <c r="H82" s="1">
        <f t="shared" si="15"/>
        <v>-0.25741226564421771</v>
      </c>
      <c r="I82" s="1">
        <f t="shared" si="16"/>
        <v>1.5902847822720112E-2</v>
      </c>
      <c r="J82" s="1">
        <f t="shared" si="16"/>
        <v>-8.7183402599988469E-4</v>
      </c>
      <c r="K82" s="1">
        <f t="shared" si="16"/>
        <v>-1.4950657465719885E-3</v>
      </c>
      <c r="L82" s="1">
        <f t="shared" si="17"/>
        <v>0.25790303424535721</v>
      </c>
      <c r="M82" s="1">
        <f t="shared" si="18"/>
        <v>1.7154155991036927E-2</v>
      </c>
      <c r="N82" s="1">
        <f t="shared" si="19"/>
        <v>3.8484826111215937E-4</v>
      </c>
      <c r="O82" s="1">
        <f t="shared" si="20"/>
        <v>-1.3864643842145576E-5</v>
      </c>
      <c r="P82" s="1">
        <f t="shared" si="21"/>
        <v>3.9871290495430497E-4</v>
      </c>
      <c r="Q82" s="1">
        <f t="shared" si="22"/>
        <v>43.023829371670082</v>
      </c>
      <c r="R82" s="1">
        <f t="shared" si="23"/>
        <v>-0.58854354833021449</v>
      </c>
      <c r="S82" s="1">
        <f t="shared" si="24"/>
        <v>1.6337090625128941</v>
      </c>
    </row>
    <row r="83" spans="1:19" x14ac:dyDescent="0.25">
      <c r="A83">
        <v>81</v>
      </c>
      <c r="C83" s="1">
        <f t="shared" si="0"/>
        <v>1.4137166941154069</v>
      </c>
      <c r="D83" s="1">
        <f t="shared" si="1"/>
        <v>0.15643446504023092</v>
      </c>
      <c r="E83" s="1">
        <f t="shared" si="2"/>
        <v>0.98768834059513777</v>
      </c>
      <c r="F83" s="1">
        <f t="shared" si="3"/>
        <v>2.3465169756034641</v>
      </c>
      <c r="G83" s="1">
        <f t="shared" si="4"/>
        <v>4.9384417029756893</v>
      </c>
      <c r="H83" s="1">
        <f t="shared" si="15"/>
        <v>-0.25820568940049204</v>
      </c>
      <c r="I83" s="1">
        <f t="shared" si="16"/>
        <v>1.4402937914649527E-2</v>
      </c>
      <c r="J83" s="1">
        <f t="shared" si="16"/>
        <v>-7.9342375627433626E-4</v>
      </c>
      <c r="K83" s="1">
        <f t="shared" si="16"/>
        <v>-1.4999099080705847E-3</v>
      </c>
      <c r="L83" s="1">
        <f t="shared" si="17"/>
        <v>0.25860708161099655</v>
      </c>
      <c r="M83" s="1">
        <f t="shared" si="18"/>
        <v>1.7295026821017669E-2</v>
      </c>
      <c r="N83" s="1">
        <f t="shared" si="19"/>
        <v>3.8728527185199395E-4</v>
      </c>
      <c r="O83" s="1">
        <f t="shared" si="20"/>
        <v>-1.1427633101627283E-5</v>
      </c>
      <c r="P83" s="1">
        <f t="shared" si="21"/>
        <v>3.9871290495362122E-4</v>
      </c>
      <c r="Q83" s="1">
        <f t="shared" si="22"/>
        <v>43.377143318271699</v>
      </c>
      <c r="R83" s="1">
        <f t="shared" si="23"/>
        <v>-0.58735958671599175</v>
      </c>
      <c r="S83" s="1">
        <f t="shared" si="24"/>
        <v>1.6372609473563069</v>
      </c>
    </row>
    <row r="84" spans="1:19" x14ac:dyDescent="0.25">
      <c r="A84">
        <v>82</v>
      </c>
      <c r="C84" s="1">
        <f t="shared" si="0"/>
        <v>1.43116998663535</v>
      </c>
      <c r="D84" s="1">
        <f t="shared" si="1"/>
        <v>0.13917310096006569</v>
      </c>
      <c r="E84" s="1">
        <f t="shared" si="2"/>
        <v>0.99026806874157025</v>
      </c>
      <c r="F84" s="1">
        <f t="shared" si="3"/>
        <v>2.0875965144009854</v>
      </c>
      <c r="G84" s="1">
        <f t="shared" si="4"/>
        <v>4.9513403437078516</v>
      </c>
      <c r="H84" s="1">
        <f t="shared" si="15"/>
        <v>-0.25892046120247869</v>
      </c>
      <c r="I84" s="1">
        <f t="shared" si="16"/>
        <v>1.2898640732162292E-2</v>
      </c>
      <c r="J84" s="1">
        <f t="shared" si="16"/>
        <v>-7.1477180198664669E-4</v>
      </c>
      <c r="K84" s="1">
        <f t="shared" si="16"/>
        <v>-1.5042971824872353E-3</v>
      </c>
      <c r="L84" s="1">
        <f t="shared" si="17"/>
        <v>0.25924154790858983</v>
      </c>
      <c r="M84" s="1">
        <f t="shared" si="18"/>
        <v>1.7422634174231247E-2</v>
      </c>
      <c r="N84" s="1">
        <f t="shared" si="19"/>
        <v>3.8949332027518423E-4</v>
      </c>
      <c r="O84" s="1">
        <f t="shared" si="20"/>
        <v>-9.2195846793060006E-6</v>
      </c>
      <c r="P84" s="1">
        <f t="shared" si="21"/>
        <v>3.9871290495449021E-4</v>
      </c>
      <c r="Q84" s="1">
        <f t="shared" si="22"/>
        <v>43.697191532388189</v>
      </c>
      <c r="R84" s="1">
        <f t="shared" si="23"/>
        <v>-0.58629539407680942</v>
      </c>
      <c r="S84" s="1">
        <f t="shared" si="24"/>
        <v>1.6404535252729073</v>
      </c>
    </row>
    <row r="85" spans="1:19" x14ac:dyDescent="0.25">
      <c r="A85">
        <v>83</v>
      </c>
      <c r="C85" s="1">
        <f t="shared" si="0"/>
        <v>1.4486232791552935</v>
      </c>
      <c r="D85" s="1">
        <f t="shared" si="1"/>
        <v>0.12186934340514749</v>
      </c>
      <c r="E85" s="1">
        <f t="shared" si="2"/>
        <v>0.99254615164132198</v>
      </c>
      <c r="F85" s="1">
        <f t="shared" si="3"/>
        <v>1.8280401510772124</v>
      </c>
      <c r="G85" s="1">
        <f t="shared" si="4"/>
        <v>4.96273075820661</v>
      </c>
      <c r="H85" s="1">
        <f t="shared" si="15"/>
        <v>-0.25955636332377297</v>
      </c>
      <c r="I85" s="1">
        <f t="shared" si="16"/>
        <v>1.1390414498758439E-2</v>
      </c>
      <c r="J85" s="1">
        <f t="shared" si="16"/>
        <v>-6.3590212129427393E-4</v>
      </c>
      <c r="K85" s="1">
        <f t="shared" si="16"/>
        <v>-1.5082262334038532E-3</v>
      </c>
      <c r="L85" s="1">
        <f t="shared" si="17"/>
        <v>0.25980617252928373</v>
      </c>
      <c r="M85" s="1">
        <f t="shared" si="18"/>
        <v>1.7536721085545773E-2</v>
      </c>
      <c r="N85" s="1">
        <f t="shared" si="19"/>
        <v>3.9146971621181612E-4</v>
      </c>
      <c r="O85" s="1">
        <f t="shared" si="20"/>
        <v>-7.243188742181545E-6</v>
      </c>
      <c r="P85" s="1">
        <f t="shared" si="21"/>
        <v>3.9871290495399766E-4</v>
      </c>
      <c r="Q85" s="1">
        <f t="shared" si="22"/>
        <v>43.983329527718972</v>
      </c>
      <c r="R85" s="1">
        <f t="shared" si="23"/>
        <v>-0.58535053508145596</v>
      </c>
      <c r="S85" s="1">
        <f t="shared" si="24"/>
        <v>1.6432881022595045</v>
      </c>
    </row>
    <row r="86" spans="1:19" x14ac:dyDescent="0.25">
      <c r="A86">
        <v>84</v>
      </c>
      <c r="C86" s="1">
        <f t="shared" si="0"/>
        <v>1.4660765716752369</v>
      </c>
      <c r="D86" s="1">
        <f t="shared" si="1"/>
        <v>0.10452846326765346</v>
      </c>
      <c r="E86" s="1">
        <f t="shared" si="2"/>
        <v>0.99452189536827329</v>
      </c>
      <c r="F86" s="1">
        <f t="shared" si="3"/>
        <v>1.5679269490148018</v>
      </c>
      <c r="G86" s="1">
        <f t="shared" si="4"/>
        <v>4.9726094768413667</v>
      </c>
      <c r="H86" s="1">
        <f t="shared" si="15"/>
        <v>-0.26011320206241062</v>
      </c>
      <c r="I86" s="1">
        <f t="shared" si="16"/>
        <v>9.8787186347566447E-3</v>
      </c>
      <c r="J86" s="1">
        <f t="shared" si="16"/>
        <v>-5.5683873863765498E-4</v>
      </c>
      <c r="K86" s="1">
        <f t="shared" si="16"/>
        <v>-1.5116958640017941E-3</v>
      </c>
      <c r="L86" s="1">
        <f t="shared" si="17"/>
        <v>0.26030072410392013</v>
      </c>
      <c r="M86" s="1">
        <f t="shared" si="18"/>
        <v>1.7637057414760595E-2</v>
      </c>
      <c r="N86" s="1">
        <f t="shared" si="19"/>
        <v>3.932120517300091E-4</v>
      </c>
      <c r="O86" s="1">
        <f t="shared" si="20"/>
        <v>-5.5008532239341871E-6</v>
      </c>
      <c r="P86" s="1">
        <f t="shared" si="21"/>
        <v>3.9871290495394328E-4</v>
      </c>
      <c r="Q86" s="1">
        <f t="shared" si="22"/>
        <v>44.234980096262277</v>
      </c>
      <c r="R86" s="1">
        <f t="shared" si="23"/>
        <v>-0.58452462376975223</v>
      </c>
      <c r="S86" s="1">
        <f t="shared" si="24"/>
        <v>1.6457658361946748</v>
      </c>
    </row>
    <row r="87" spans="1:19" x14ac:dyDescent="0.25">
      <c r="A87">
        <v>85</v>
      </c>
      <c r="C87" s="1">
        <f t="shared" si="0"/>
        <v>1.4835298641951802</v>
      </c>
      <c r="D87" s="1">
        <f t="shared" si="1"/>
        <v>8.7155742747658138E-2</v>
      </c>
      <c r="E87" s="1">
        <f t="shared" si="2"/>
        <v>0.99619469809174555</v>
      </c>
      <c r="F87" s="1">
        <f t="shared" si="3"/>
        <v>1.3073361412148721</v>
      </c>
      <c r="G87" s="1">
        <f t="shared" si="4"/>
        <v>4.9809734904587275</v>
      </c>
      <c r="H87" s="1">
        <f t="shared" si="15"/>
        <v>-0.26059080779992971</v>
      </c>
      <c r="I87" s="1">
        <f t="shared" si="16"/>
        <v>8.3640136173608326E-3</v>
      </c>
      <c r="J87" s="1">
        <f t="shared" si="16"/>
        <v>-4.7760573751909341E-4</v>
      </c>
      <c r="K87" s="1">
        <f t="shared" si="16"/>
        <v>-1.5147050173958121E-3</v>
      </c>
      <c r="L87" s="1">
        <f t="shared" si="17"/>
        <v>0.26072500040006003</v>
      </c>
      <c r="M87" s="1">
        <f t="shared" si="18"/>
        <v>1.7723440450163396E-2</v>
      </c>
      <c r="N87" s="1">
        <f t="shared" si="19"/>
        <v>3.9471820406178126E-4</v>
      </c>
      <c r="O87" s="1">
        <f t="shared" si="20"/>
        <v>-3.9947008923393607E-6</v>
      </c>
      <c r="P87" s="1">
        <f t="shared" si="21"/>
        <v>3.9871290495412061E-4</v>
      </c>
      <c r="Q87" s="1">
        <f t="shared" si="22"/>
        <v>44.451634822812693</v>
      </c>
      <c r="R87" s="1">
        <f t="shared" si="23"/>
        <v>-0.58381732320366542</v>
      </c>
      <c r="S87" s="1">
        <f t="shared" si="24"/>
        <v>1.6478877378927419</v>
      </c>
    </row>
    <row r="88" spans="1:19" x14ac:dyDescent="0.25">
      <c r="A88">
        <v>86</v>
      </c>
      <c r="C88" s="1">
        <f t="shared" si="0"/>
        <v>1.5009831567151233</v>
      </c>
      <c r="D88" s="1">
        <f t="shared" si="1"/>
        <v>6.9756473744125455E-2</v>
      </c>
      <c r="E88" s="1">
        <f t="shared" si="2"/>
        <v>0.9975640502598242</v>
      </c>
      <c r="F88" s="1">
        <f t="shared" si="3"/>
        <v>1.0463471061618819</v>
      </c>
      <c r="G88" s="1">
        <f t="shared" si="4"/>
        <v>4.9878202512991212</v>
      </c>
      <c r="H88" s="1">
        <f t="shared" si="15"/>
        <v>-0.2609890350529902</v>
      </c>
      <c r="I88" s="1">
        <f t="shared" si="16"/>
        <v>6.8467608403937064E-3</v>
      </c>
      <c r="J88" s="1">
        <f t="shared" si="16"/>
        <v>-3.9822725306049023E-4</v>
      </c>
      <c r="K88" s="1">
        <f t="shared" si="16"/>
        <v>-1.5172527769671262E-3</v>
      </c>
      <c r="L88" s="1">
        <f t="shared" si="17"/>
        <v>0.26107882823372808</v>
      </c>
      <c r="M88" s="1">
        <f t="shared" si="18"/>
        <v>1.7795695440295412E-2</v>
      </c>
      <c r="N88" s="1">
        <f t="shared" si="19"/>
        <v>3.9598633819212006E-4</v>
      </c>
      <c r="O88" s="1">
        <f t="shared" si="20"/>
        <v>-2.7265667618321191E-6</v>
      </c>
      <c r="P88" s="1">
        <f t="shared" si="21"/>
        <v>3.9871290495395217E-4</v>
      </c>
      <c r="Q88" s="1">
        <f t="shared" si="22"/>
        <v>44.632855418488795</v>
      </c>
      <c r="R88" s="1">
        <f t="shared" si="23"/>
        <v>-0.58322834515933031</v>
      </c>
      <c r="S88" s="1">
        <f t="shared" si="24"/>
        <v>1.6496546720259309</v>
      </c>
    </row>
    <row r="89" spans="1:19" x14ac:dyDescent="0.25">
      <c r="A89">
        <v>87</v>
      </c>
      <c r="C89" s="1">
        <f t="shared" si="0"/>
        <v>1.5184364492350666</v>
      </c>
      <c r="D89" s="1">
        <f t="shared" si="1"/>
        <v>5.2335956242943966E-2</v>
      </c>
      <c r="E89" s="1">
        <f t="shared" si="2"/>
        <v>0.99862953475457383</v>
      </c>
      <c r="F89" s="1">
        <f t="shared" si="3"/>
        <v>0.7850393436441595</v>
      </c>
      <c r="G89" s="1">
        <f t="shared" si="4"/>
        <v>4.9931476737728691</v>
      </c>
      <c r="H89" s="1">
        <f t="shared" si="15"/>
        <v>-0.26130776251772236</v>
      </c>
      <c r="I89" s="1">
        <f t="shared" si="16"/>
        <v>5.3274224737478448E-3</v>
      </c>
      <c r="J89" s="1">
        <f t="shared" si="16"/>
        <v>-3.1872746473216029E-4</v>
      </c>
      <c r="K89" s="1">
        <f t="shared" si="16"/>
        <v>-1.5193383666458615E-3</v>
      </c>
      <c r="L89" s="1">
        <f t="shared" si="17"/>
        <v>0.26136206339526818</v>
      </c>
      <c r="M89" s="1">
        <f t="shared" si="18"/>
        <v>1.7853676052503466E-2</v>
      </c>
      <c r="N89" s="1">
        <f t="shared" si="19"/>
        <v>3.9701490909556099E-4</v>
      </c>
      <c r="O89" s="1">
        <f t="shared" si="20"/>
        <v>-1.6979958586147844E-6</v>
      </c>
      <c r="P89" s="1">
        <f t="shared" si="21"/>
        <v>3.9871290495417579E-4</v>
      </c>
      <c r="Q89" s="1">
        <f t="shared" si="22"/>
        <v>44.778274870625005</v>
      </c>
      <c r="R89" s="1">
        <f t="shared" si="23"/>
        <v>-0.58275744986089573</v>
      </c>
      <c r="S89" s="1">
        <f t="shared" si="24"/>
        <v>1.6510673579209911</v>
      </c>
    </row>
    <row r="90" spans="1:19" x14ac:dyDescent="0.25">
      <c r="A90">
        <v>88</v>
      </c>
      <c r="C90" s="1">
        <f t="shared" si="0"/>
        <v>1.5358897417550099</v>
      </c>
      <c r="D90" s="1">
        <f t="shared" si="1"/>
        <v>3.489949670250108E-2</v>
      </c>
      <c r="E90" s="1">
        <f t="shared" si="2"/>
        <v>0.99939082701909576</v>
      </c>
      <c r="F90" s="1">
        <f t="shared" si="3"/>
        <v>0.52349245053751625</v>
      </c>
      <c r="G90" s="1">
        <f t="shared" si="4"/>
        <v>4.9969541350954785</v>
      </c>
      <c r="H90" s="1">
        <f t="shared" si="15"/>
        <v>-0.26154689310664325</v>
      </c>
      <c r="I90" s="1">
        <f t="shared" si="16"/>
        <v>3.8064613226094224E-3</v>
      </c>
      <c r="J90" s="1">
        <f t="shared" si="16"/>
        <v>-2.3913058892088834E-4</v>
      </c>
      <c r="K90" s="1">
        <f t="shared" si="16"/>
        <v>-1.5209611511384225E-3</v>
      </c>
      <c r="L90" s="1">
        <f t="shared" si="17"/>
        <v>0.26157459058849425</v>
      </c>
      <c r="M90" s="1">
        <f t="shared" si="18"/>
        <v>1.7897264756991684E-2</v>
      </c>
      <c r="N90" s="1">
        <f t="shared" si="19"/>
        <v>3.9780266361615806E-4</v>
      </c>
      <c r="O90" s="1">
        <f t="shared" si="20"/>
        <v>-9.1024133778017474E-7</v>
      </c>
      <c r="P90" s="1">
        <f t="shared" si="21"/>
        <v>3.9871290495393824E-4</v>
      </c>
      <c r="Q90" s="1">
        <f t="shared" si="22"/>
        <v>44.887598406325189</v>
      </c>
      <c r="R90" s="1">
        <f t="shared" si="23"/>
        <v>-0.58240444575743111</v>
      </c>
      <c r="S90" s="1">
        <f t="shared" si="24"/>
        <v>1.6521263702316438</v>
      </c>
    </row>
    <row r="91" spans="1:19" x14ac:dyDescent="0.25">
      <c r="A91">
        <v>89</v>
      </c>
      <c r="C91" s="1">
        <f t="shared" si="0"/>
        <v>1.5533430342749535</v>
      </c>
      <c r="D91" s="1">
        <f t="shared" si="1"/>
        <v>1.7452406437283376E-2</v>
      </c>
      <c r="E91" s="1">
        <f t="shared" si="2"/>
        <v>0.99984769515639127</v>
      </c>
      <c r="F91" s="1">
        <f t="shared" si="3"/>
        <v>0.26178609655925067</v>
      </c>
      <c r="G91" s="1">
        <f t="shared" si="4"/>
        <v>4.9992384757819561</v>
      </c>
      <c r="H91" s="1">
        <f t="shared" si="15"/>
        <v>-0.26170635397826558</v>
      </c>
      <c r="I91" s="1">
        <f t="shared" si="16"/>
        <v>2.2843406864776483E-3</v>
      </c>
      <c r="J91" s="1">
        <f t="shared" si="16"/>
        <v>-1.5946087162233002E-4</v>
      </c>
      <c r="K91" s="1">
        <f t="shared" si="16"/>
        <v>-1.5221206361317741E-3</v>
      </c>
      <c r="L91" s="1">
        <f t="shared" si="17"/>
        <v>0.26171632338272127</v>
      </c>
      <c r="M91" s="1">
        <f t="shared" si="18"/>
        <v>1.7926373135347042E-2</v>
      </c>
      <c r="N91" s="1">
        <f t="shared" si="19"/>
        <v>3.9834864199712487E-4</v>
      </c>
      <c r="O91" s="1">
        <f t="shared" si="20"/>
        <v>-3.642629569480775E-7</v>
      </c>
      <c r="P91" s="1">
        <f t="shared" si="21"/>
        <v>3.9871290495407295E-4</v>
      </c>
      <c r="Q91" s="1">
        <f t="shared" si="22"/>
        <v>44.960604265898915</v>
      </c>
      <c r="R91" s="1">
        <f t="shared" si="23"/>
        <v>-0.58216918934345829</v>
      </c>
      <c r="S91" s="1">
        <f t="shared" si="24"/>
        <v>1.6528321394734153</v>
      </c>
    </row>
    <row r="92" spans="1:19" x14ac:dyDescent="0.25">
      <c r="A92">
        <v>90</v>
      </c>
      <c r="C92" s="1">
        <f t="shared" si="0"/>
        <v>1.5707963267948966</v>
      </c>
      <c r="D92" s="1">
        <f t="shared" si="1"/>
        <v>6.1257422745431001E-17</v>
      </c>
      <c r="E92" s="1">
        <f t="shared" si="2"/>
        <v>1</v>
      </c>
      <c r="F92" s="1">
        <f t="shared" si="3"/>
        <v>9.1886134118146501E-16</v>
      </c>
      <c r="G92" s="1">
        <f t="shared" si="4"/>
        <v>5</v>
      </c>
      <c r="H92" s="1">
        <f t="shared" si="15"/>
        <v>-0.26178609655924973</v>
      </c>
      <c r="I92" s="1">
        <f t="shared" si="16"/>
        <v>7.6152421804387416E-4</v>
      </c>
      <c r="J92" s="1">
        <f t="shared" si="16"/>
        <v>-7.9742580984143441E-5</v>
      </c>
      <c r="K92" s="1">
        <f t="shared" si="16"/>
        <v>-1.5228164684337742E-3</v>
      </c>
      <c r="L92" s="1">
        <f t="shared" si="17"/>
        <v>0.26178720417710161</v>
      </c>
      <c r="M92" s="1">
        <f t="shared" si="18"/>
        <v>1.7940942112663977E-2</v>
      </c>
      <c r="N92" s="1">
        <f t="shared" si="19"/>
        <v>3.9865217904741968E-4</v>
      </c>
      <c r="O92" s="1">
        <f t="shared" si="20"/>
        <v>-6.0725906628750148E-8</v>
      </c>
      <c r="P92" s="1">
        <f t="shared" si="21"/>
        <v>3.9871290495404845E-4</v>
      </c>
      <c r="Q92" s="1">
        <f t="shared" si="22"/>
        <v>44.997144285389169</v>
      </c>
      <c r="R92" s="1">
        <f t="shared" si="23"/>
        <v>-0.58205158502394627</v>
      </c>
      <c r="S92" s="1">
        <f t="shared" si="24"/>
        <v>1.6531849524319779</v>
      </c>
    </row>
    <row r="93" spans="1:19" x14ac:dyDescent="0.25">
      <c r="Q93" s="1">
        <f>AVERAGE(Q4:Q92)</f>
        <v>21.168836138696989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Abbott</dc:creator>
  <cp:lastModifiedBy>Bruce Abbott</cp:lastModifiedBy>
  <dcterms:created xsi:type="dcterms:W3CDTF">2016-08-06T00:19:13Z</dcterms:created>
  <dcterms:modified xsi:type="dcterms:W3CDTF">2016-08-11T18:51:14Z</dcterms:modified>
</cp:coreProperties>
</file>