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085" windowHeight="8700" activeTab="0"/>
  </bookViews>
  <sheets>
    <sheet name="Sx.y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<sst xmlns="http://schemas.openxmlformats.org/spreadsheetml/2006/main" count="134" uniqueCount="134">
  <si>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Infant   Mortality      (Y)</t>
  </si>
  <si>
    <t>Log Income (X)</t>
  </si>
  <si>
    <t>Y'</t>
  </si>
  <si>
    <t>(Y-Y')^2</t>
  </si>
  <si>
    <t xml:space="preserve">Malawi </t>
  </si>
  <si>
    <t>Regression Equation</t>
  </si>
  <si>
    <t>Y' = 231.82-51.76X</t>
  </si>
  <si>
    <t xml:space="preserve">Burundi </t>
  </si>
  <si>
    <t xml:space="preserve">Tanzania </t>
  </si>
  <si>
    <t>Regression Statistics</t>
  </si>
  <si>
    <t xml:space="preserve">Guinea-Bissau </t>
  </si>
  <si>
    <t>Multiple R</t>
  </si>
  <si>
    <t xml:space="preserve">Madagascar </t>
  </si>
  <si>
    <t>R Square</t>
  </si>
  <si>
    <t xml:space="preserve">Sierra Leone </t>
  </si>
  <si>
    <t>Adjusted R Square</t>
  </si>
  <si>
    <t xml:space="preserve">Ethiopia </t>
  </si>
  <si>
    <t>Observations</t>
  </si>
  <si>
    <t xml:space="preserve">Niger </t>
  </si>
  <si>
    <t>Stdev</t>
  </si>
  <si>
    <t xml:space="preserve">Yemen </t>
  </si>
  <si>
    <t>Standard Error</t>
  </si>
  <si>
    <t xml:space="preserve">Zambia </t>
  </si>
  <si>
    <t xml:space="preserve">Benin </t>
  </si>
  <si>
    <t xml:space="preserve">Central African Republic </t>
  </si>
  <si>
    <t xml:space="preserve">Kenya </t>
  </si>
  <si>
    <t xml:space="preserve">Burkina Faso </t>
  </si>
  <si>
    <t xml:space="preserve">Mali </t>
  </si>
  <si>
    <t xml:space="preserve">Tajikistan </t>
  </si>
  <si>
    <t xml:space="preserve">Mozambique </t>
  </si>
  <si>
    <t xml:space="preserve">Nepal </t>
  </si>
  <si>
    <t xml:space="preserve">Nigeria </t>
  </si>
  <si>
    <t xml:space="preserve">Rwanda </t>
  </si>
  <si>
    <t xml:space="preserve">Haiti </t>
  </si>
  <si>
    <t xml:space="preserve">Senegal </t>
  </si>
  <si>
    <t xml:space="preserve">Uganda </t>
  </si>
  <si>
    <t xml:space="preserve">Moldova </t>
  </si>
  <si>
    <t xml:space="preserve">Uzbekistan </t>
  </si>
  <si>
    <t xml:space="preserve">Guinea </t>
  </si>
  <si>
    <t xml:space="preserve">Kyrgyzstan </t>
  </si>
  <si>
    <t xml:space="preserve">Laos </t>
  </si>
  <si>
    <t xml:space="preserve">Mongolia </t>
  </si>
  <si>
    <t xml:space="preserve">Zimbabwe </t>
  </si>
  <si>
    <t xml:space="preserve">Bangladesh </t>
  </si>
  <si>
    <t xml:space="preserve">Cameroon </t>
  </si>
  <si>
    <t xml:space="preserve">Lesotho </t>
  </si>
  <si>
    <t xml:space="preserve">Mauritania </t>
  </si>
  <si>
    <t xml:space="preserve">Pakistan </t>
  </si>
  <si>
    <t xml:space="preserve">Cambodia </t>
  </si>
  <si>
    <t xml:space="preserve">Ghana </t>
  </si>
  <si>
    <t xml:space="preserve">Papua New Guinea </t>
  </si>
  <si>
    <t xml:space="preserve">Bolivia </t>
  </si>
  <si>
    <t xml:space="preserve">Honduras </t>
  </si>
  <si>
    <t xml:space="preserve">Nicaragua </t>
  </si>
  <si>
    <t xml:space="preserve">Vietnam </t>
  </si>
  <si>
    <t xml:space="preserve">Dominican Republic </t>
  </si>
  <si>
    <t xml:space="preserve">Georgia </t>
  </si>
  <si>
    <t xml:space="preserve">India </t>
  </si>
  <si>
    <t xml:space="preserve">Indonesia </t>
  </si>
  <si>
    <t xml:space="preserve">Egypt </t>
  </si>
  <si>
    <t xml:space="preserve">Ecuador </t>
  </si>
  <si>
    <t xml:space="preserve">Jamaica </t>
  </si>
  <si>
    <t xml:space="preserve">Morocco </t>
  </si>
  <si>
    <t xml:space="preserve">Sri Lanka </t>
  </si>
  <si>
    <t xml:space="preserve">Paraguay </t>
  </si>
  <si>
    <t xml:space="preserve">El Salvador </t>
  </si>
  <si>
    <t xml:space="preserve">Guatemala </t>
  </si>
  <si>
    <t xml:space="preserve">Philippines </t>
  </si>
  <si>
    <t xml:space="preserve">Jordan </t>
  </si>
  <si>
    <t xml:space="preserve">Swaziland </t>
  </si>
  <si>
    <t xml:space="preserve">Bosnia and Herzegovina </t>
  </si>
  <si>
    <t>Albania</t>
  </si>
  <si>
    <t xml:space="preserve">Armenia </t>
  </si>
  <si>
    <t xml:space="preserve">Peru </t>
  </si>
  <si>
    <t xml:space="preserve">Venezuela </t>
  </si>
  <si>
    <t xml:space="preserve">Azerbaijan </t>
  </si>
  <si>
    <t xml:space="preserve">Algeria </t>
  </si>
  <si>
    <t xml:space="preserve">Namibia </t>
  </si>
  <si>
    <t xml:space="preserve">Ukraine </t>
  </si>
  <si>
    <t xml:space="preserve">Belarus </t>
  </si>
  <si>
    <t xml:space="preserve">Panama </t>
  </si>
  <si>
    <t xml:space="preserve">Turkmenistan </t>
  </si>
  <si>
    <t xml:space="preserve">Colombia </t>
  </si>
  <si>
    <t xml:space="preserve">Iran </t>
  </si>
  <si>
    <t xml:space="preserve">Brazil </t>
  </si>
  <si>
    <t xml:space="preserve">Tunisia </t>
  </si>
  <si>
    <t xml:space="preserve">Turkey </t>
  </si>
  <si>
    <t xml:space="preserve">Romania </t>
  </si>
  <si>
    <t xml:space="preserve">Thailand </t>
  </si>
  <si>
    <t xml:space="preserve">Kazakhstan </t>
  </si>
  <si>
    <t xml:space="preserve">Bulgaria </t>
  </si>
  <si>
    <t xml:space="preserve">Mexico </t>
  </si>
  <si>
    <t xml:space="preserve">Botswana </t>
  </si>
  <si>
    <t xml:space="preserve">Uruguay </t>
  </si>
  <si>
    <t xml:space="preserve">Russia </t>
  </si>
  <si>
    <t xml:space="preserve">Costa Rica </t>
  </si>
  <si>
    <t xml:space="preserve">Chile </t>
  </si>
  <si>
    <t xml:space="preserve">Malaysia </t>
  </si>
  <si>
    <t xml:space="preserve">South Africa </t>
  </si>
  <si>
    <t xml:space="preserve">Croatia </t>
  </si>
  <si>
    <t xml:space="preserve">Poland </t>
  </si>
  <si>
    <t xml:space="preserve">Argentina </t>
  </si>
  <si>
    <t xml:space="preserve">Lithuania </t>
  </si>
  <si>
    <t xml:space="preserve">Latvia </t>
  </si>
  <si>
    <t xml:space="preserve">Hungary </t>
  </si>
  <si>
    <t xml:space="preserve">Slovakia </t>
  </si>
  <si>
    <t xml:space="preserve">Portugal </t>
  </si>
  <si>
    <t xml:space="preserve">Trinidad and Tobago </t>
  </si>
  <si>
    <t xml:space="preserve">Estonia </t>
  </si>
  <si>
    <t xml:space="preserve">Czech Republic </t>
  </si>
  <si>
    <t xml:space="preserve">Slovenia </t>
  </si>
  <si>
    <t xml:space="preserve">Greece </t>
  </si>
  <si>
    <t xml:space="preserve">New Zealand </t>
  </si>
  <si>
    <t xml:space="preserve">Israel </t>
  </si>
  <si>
    <t xml:space="preserve">Spain </t>
  </si>
  <si>
    <t xml:space="preserve">Italy </t>
  </si>
  <si>
    <t xml:space="preserve">France </t>
  </si>
  <si>
    <t xml:space="preserve">Singapore </t>
  </si>
  <si>
    <t xml:space="preserve">United Kingdom </t>
  </si>
  <si>
    <t xml:space="preserve">Germany </t>
  </si>
  <si>
    <t xml:space="preserve">Netherlands </t>
  </si>
  <si>
    <t xml:space="preserve">Sweden </t>
  </si>
  <si>
    <t xml:space="preserve">Belgium </t>
  </si>
  <si>
    <t xml:space="preserve">Japan </t>
  </si>
  <si>
    <t xml:space="preserve">Australia </t>
  </si>
  <si>
    <t xml:space="preserve">Finland </t>
  </si>
  <si>
    <t xml:space="preserve">Switzerland </t>
  </si>
  <si>
    <t xml:space="preserve">Austria </t>
  </si>
  <si>
    <t xml:space="preserve">Canada </t>
  </si>
  <si>
    <t xml:space="preserve">Denmark </t>
  </si>
  <si>
    <t xml:space="preserve">Hong Kong </t>
  </si>
  <si>
    <t xml:space="preserve">United States </t>
  </si>
  <si>
    <t xml:space="preserve">Ireland </t>
  </si>
  <si>
    <t xml:space="preserve">Norway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</si>
</sst>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"/>
  </numFmts>
  <fonts count="5">
    <font>
      <sz val="14"/>
      <name val="Arial"/>
      <family val="0"/>
    </font>
    <font>
      <u val="single"/>
      <sz val="14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75" zoomScaleNormal="75" workbookViewId="0" topLeftCell="A1">
      <selection activeCell="G38" sqref="G38"/>
    </sheetView>
  </sheetViews>
  <sheetFormatPr defaultColWidth="8.72265625" defaultRowHeight="18"/>
  <cols>
    <col min="1" max="1" width="7.36328125" style="0" customWidth="1"/>
    <col min="2" max="3" width="8.6328125" style="0" customWidth="1"/>
    <col min="4" max="6" width="8.72265625" style="3" customWidth="1"/>
    <col min="7" max="7" width="14.453125" style="0" customWidth="1"/>
  </cols>
  <sheetData>
    <row r="1" spans="1:6" ht="54.75" customHeight="1">
      <c r="A1" s="1"/>
      <c r="B1" s="2" t="s">
        <v>0</v>
      </c>
      <c r="C1" s="2" t="s">
        <v>1</v>
      </c>
      <c r="D1" s="1" t="s">
        <v>2</v>
      </c>
      <c r="E1" s="1" t="s">
        <v>3</v>
      </c>
      <c r="F1" s="1"/>
    </row>
    <row r="2" spans="1:14" ht="18">
      <c r="A2" s="3" t="s">
        <v>4</v>
      </c>
      <c r="B2" s="3">
        <v>92.1</v>
      </c>
      <c r="C2" s="4">
        <v>2.7781512503836434</v>
      </c>
      <c r="D2" s="5">
        <f aca="true" t="shared" si="0" ref="D2:D33">231.82-51.76*C2</f>
        <v>88.0228912801426</v>
      </c>
      <c r="E2" s="5">
        <f aca="true" t="shared" si="1" ref="E2:E33">(B2-D2)^2</f>
        <v>16.622815513537184</v>
      </c>
      <c r="F2" s="5"/>
      <c r="G2" s="3" t="s">
        <v>5</v>
      </c>
      <c r="H2" s="6" t="s">
        <v>6</v>
      </c>
      <c r="I2" s="3"/>
      <c r="J2" s="3"/>
      <c r="K2" s="3"/>
      <c r="L2" s="3"/>
      <c r="M2" s="3"/>
      <c r="N2" s="3"/>
    </row>
    <row r="3" spans="1:15" ht="18.75" thickBot="1">
      <c r="A3" s="3" t="s">
        <v>7</v>
      </c>
      <c r="B3" s="3">
        <v>61.93</v>
      </c>
      <c r="C3" s="4">
        <v>2.8450980400142565</v>
      </c>
      <c r="D3" s="5">
        <f t="shared" si="0"/>
        <v>84.55772544886207</v>
      </c>
      <c r="E3" s="5">
        <f t="shared" si="1"/>
        <v>512.0139589890803</v>
      </c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3" t="s">
        <v>8</v>
      </c>
      <c r="B4" s="3">
        <v>71.69</v>
      </c>
      <c r="C4" s="4">
        <v>2.9030899869919433</v>
      </c>
      <c r="D4" s="5">
        <f t="shared" si="0"/>
        <v>81.55606227329702</v>
      </c>
      <c r="E4" s="5">
        <f t="shared" si="1"/>
        <v>97.33918478057473</v>
      </c>
      <c r="F4" s="5"/>
      <c r="G4" s="7" t="s">
        <v>9</v>
      </c>
      <c r="H4" s="7"/>
      <c r="I4" s="3"/>
      <c r="J4" s="3"/>
      <c r="K4" s="3"/>
      <c r="L4" s="3"/>
      <c r="M4" s="3"/>
      <c r="N4" s="3"/>
      <c r="O4" s="3"/>
    </row>
    <row r="5" spans="1:15" ht="18">
      <c r="A5" s="3" t="s">
        <v>10</v>
      </c>
      <c r="B5" s="3">
        <v>103.5</v>
      </c>
      <c r="C5" s="4">
        <v>2.9542425094393248</v>
      </c>
      <c r="D5" s="5">
        <f t="shared" si="0"/>
        <v>78.90840771142055</v>
      </c>
      <c r="E5" s="5">
        <f t="shared" si="1"/>
        <v>604.7464112877202</v>
      </c>
      <c r="F5" s="5"/>
      <c r="G5" s="8" t="s">
        <v>11</v>
      </c>
      <c r="H5" s="9">
        <v>0.8257560404447456</v>
      </c>
      <c r="I5" s="3"/>
      <c r="J5" s="3"/>
      <c r="K5" s="3"/>
      <c r="L5" s="3"/>
      <c r="M5" s="3"/>
      <c r="N5" s="3"/>
      <c r="O5" s="3"/>
    </row>
    <row r="6" spans="1:15" ht="18">
      <c r="A6" s="3" t="s">
        <v>12</v>
      </c>
      <c r="B6" s="3">
        <v>57.02</v>
      </c>
      <c r="C6" s="4">
        <v>2.9542425094393248</v>
      </c>
      <c r="D6" s="5">
        <f t="shared" si="0"/>
        <v>78.90840771142055</v>
      </c>
      <c r="E6" s="5">
        <f t="shared" si="1"/>
        <v>479.10239214137454</v>
      </c>
      <c r="F6" s="5"/>
      <c r="G6" s="8" t="s">
        <v>13</v>
      </c>
      <c r="H6" s="9">
        <v>0.6818730383309843</v>
      </c>
      <c r="I6" s="3"/>
      <c r="J6" s="3"/>
      <c r="K6" s="3"/>
      <c r="L6" s="3"/>
      <c r="M6" s="3"/>
      <c r="N6" s="3"/>
      <c r="O6" s="3"/>
    </row>
    <row r="7" spans="1:15" ht="18">
      <c r="A7" s="3" t="s">
        <v>14</v>
      </c>
      <c r="B7" s="3">
        <v>158.27</v>
      </c>
      <c r="C7" s="4">
        <v>2.9542425094393248</v>
      </c>
      <c r="D7" s="5">
        <f t="shared" si="0"/>
        <v>78.90840771142055</v>
      </c>
      <c r="E7" s="5">
        <f t="shared" si="1"/>
        <v>6298.262330578715</v>
      </c>
      <c r="F7" s="5"/>
      <c r="G7" s="8" t="s">
        <v>15</v>
      </c>
      <c r="H7" s="9">
        <v>0.6791997025186397</v>
      </c>
      <c r="I7" s="3"/>
      <c r="J7" s="3"/>
      <c r="K7" s="3"/>
      <c r="L7" s="3"/>
      <c r="M7" s="3"/>
      <c r="N7" s="3"/>
      <c r="O7" s="3"/>
    </row>
    <row r="8" spans="1:15" ht="18">
      <c r="A8" s="3" t="s">
        <v>16</v>
      </c>
      <c r="B8" s="3">
        <v>91.92</v>
      </c>
      <c r="C8" s="4">
        <v>3</v>
      </c>
      <c r="D8" s="5">
        <f t="shared" si="0"/>
        <v>76.53999999999999</v>
      </c>
      <c r="E8" s="5">
        <f t="shared" si="1"/>
        <v>236.5444000000003</v>
      </c>
      <c r="F8" s="5"/>
      <c r="G8" s="8" t="s">
        <v>17</v>
      </c>
      <c r="H8" s="8">
        <v>121</v>
      </c>
      <c r="I8" s="3"/>
      <c r="J8" s="3"/>
      <c r="K8" s="3"/>
      <c r="L8" s="3"/>
      <c r="M8" s="3"/>
      <c r="N8" s="3"/>
      <c r="O8" s="3"/>
    </row>
    <row r="9" spans="1:15" ht="18">
      <c r="A9" s="3" t="s">
        <v>18</v>
      </c>
      <c r="B9" s="3">
        <v>116.83</v>
      </c>
      <c r="C9" s="4">
        <v>3</v>
      </c>
      <c r="D9" s="5">
        <f t="shared" si="0"/>
        <v>76.53999999999999</v>
      </c>
      <c r="E9" s="5">
        <f t="shared" si="1"/>
        <v>1623.2841000000005</v>
      </c>
      <c r="F9" s="5"/>
      <c r="G9" s="8" t="s">
        <v>19</v>
      </c>
      <c r="H9" s="10">
        <f>STDEV(B2:B122)</f>
        <v>32.333016360733616</v>
      </c>
      <c r="J9" s="3"/>
      <c r="K9" s="3"/>
      <c r="L9" s="3"/>
      <c r="M9" s="3"/>
      <c r="N9" s="3"/>
      <c r="O9" s="3"/>
    </row>
    <row r="10" spans="1:8" ht="18">
      <c r="A10" s="3" t="s">
        <v>20</v>
      </c>
      <c r="B10" s="3">
        <v>57.88</v>
      </c>
      <c r="C10" s="4">
        <v>3</v>
      </c>
      <c r="D10" s="5">
        <f t="shared" si="0"/>
        <v>76.53999999999999</v>
      </c>
      <c r="E10" s="5">
        <f t="shared" si="1"/>
        <v>348.1955999999996</v>
      </c>
      <c r="F10" s="5"/>
      <c r="G10" s="8" t="s">
        <v>21</v>
      </c>
      <c r="H10" s="10">
        <f>SQRT(SUM(E2:E122)/121)</f>
        <v>18.161196333064588</v>
      </c>
    </row>
    <row r="11" spans="1:6" ht="18">
      <c r="A11" s="3" t="s">
        <v>22</v>
      </c>
      <c r="B11" s="3">
        <v>100.71</v>
      </c>
      <c r="C11" s="4">
        <v>3</v>
      </c>
      <c r="D11" s="5">
        <f t="shared" si="0"/>
        <v>76.53999999999999</v>
      </c>
      <c r="E11" s="5">
        <f t="shared" si="1"/>
        <v>584.1889000000001</v>
      </c>
      <c r="F11" s="5"/>
    </row>
    <row r="12" spans="1:6" ht="18">
      <c r="A12" s="3" t="s">
        <v>23</v>
      </c>
      <c r="B12" s="3">
        <v>77.85</v>
      </c>
      <c r="C12" s="4">
        <v>3.0413926851582245</v>
      </c>
      <c r="D12" s="5">
        <f t="shared" si="0"/>
        <v>74.39751461621029</v>
      </c>
      <c r="E12" s="5">
        <f t="shared" si="1"/>
        <v>11.91965532528156</v>
      </c>
      <c r="F12" s="5"/>
    </row>
    <row r="13" spans="1:6" ht="18">
      <c r="A13" s="3" t="s">
        <v>24</v>
      </c>
      <c r="B13" s="3">
        <v>83.97</v>
      </c>
      <c r="C13" s="4">
        <v>3.0791812460476247</v>
      </c>
      <c r="D13" s="5">
        <f t="shared" si="0"/>
        <v>72.44157870457494</v>
      </c>
      <c r="E13" s="5">
        <f t="shared" si="1"/>
        <v>132.90449756481007</v>
      </c>
      <c r="F13" s="5"/>
    </row>
    <row r="14" spans="1:6" ht="18">
      <c r="A14" s="3" t="s">
        <v>25</v>
      </c>
      <c r="B14" s="3">
        <v>57.44</v>
      </c>
      <c r="C14" s="4">
        <v>3.0791812460476247</v>
      </c>
      <c r="D14" s="5">
        <f t="shared" si="0"/>
        <v>72.44157870457494</v>
      </c>
      <c r="E14" s="5">
        <f t="shared" si="1"/>
        <v>225.04736362955632</v>
      </c>
      <c r="F14" s="5"/>
    </row>
    <row r="15" spans="1:6" ht="18">
      <c r="A15" s="3" t="s">
        <v>26</v>
      </c>
      <c r="B15" s="3">
        <v>89.79</v>
      </c>
      <c r="C15" s="4">
        <v>3.1139433523068365</v>
      </c>
      <c r="D15" s="5">
        <f t="shared" si="0"/>
        <v>70.64229208459815</v>
      </c>
      <c r="E15" s="5">
        <f t="shared" si="1"/>
        <v>366.63471841354277</v>
      </c>
      <c r="F15" s="5"/>
    </row>
    <row r="16" spans="1:6" ht="18">
      <c r="A16" s="3" t="s">
        <v>27</v>
      </c>
      <c r="B16" s="3">
        <v>105.65</v>
      </c>
      <c r="C16" s="4">
        <v>3.1139433523068365</v>
      </c>
      <c r="D16" s="5">
        <f t="shared" si="0"/>
        <v>70.64229208459815</v>
      </c>
      <c r="E16" s="5">
        <f t="shared" si="1"/>
        <v>1225.5396134900896</v>
      </c>
      <c r="F16" s="5"/>
    </row>
    <row r="17" spans="1:6" ht="18">
      <c r="A17" s="3" t="s">
        <v>28</v>
      </c>
      <c r="B17" s="3">
        <v>43.64</v>
      </c>
      <c r="C17" s="4">
        <v>3.1139433523068365</v>
      </c>
      <c r="D17" s="5">
        <f t="shared" si="0"/>
        <v>70.64229208459815</v>
      </c>
      <c r="E17" s="5">
        <f t="shared" si="1"/>
        <v>729.1237778219521</v>
      </c>
      <c r="F17" s="5"/>
    </row>
    <row r="18" spans="1:6" ht="18">
      <c r="A18" s="3" t="s">
        <v>29</v>
      </c>
      <c r="B18" s="3">
        <v>109.93</v>
      </c>
      <c r="C18" s="4">
        <v>3.176091259055681</v>
      </c>
      <c r="D18" s="5">
        <f t="shared" si="0"/>
        <v>67.42551643127797</v>
      </c>
      <c r="E18" s="5">
        <f t="shared" si="1"/>
        <v>1806.6311234437617</v>
      </c>
      <c r="F18" s="5"/>
    </row>
    <row r="19" spans="1:6" ht="18">
      <c r="A19" s="3" t="s">
        <v>30</v>
      </c>
      <c r="B19" s="3">
        <v>63.66</v>
      </c>
      <c r="C19" s="4">
        <v>3.176091259055681</v>
      </c>
      <c r="D19" s="5">
        <f t="shared" si="0"/>
        <v>67.42551643127797</v>
      </c>
      <c r="E19" s="5">
        <f t="shared" si="1"/>
        <v>14.179113994224403</v>
      </c>
      <c r="F19" s="5"/>
    </row>
    <row r="20" spans="1:6" ht="18">
      <c r="A20" s="3" t="s">
        <v>31</v>
      </c>
      <c r="B20" s="3">
        <v>95.52</v>
      </c>
      <c r="C20" s="4">
        <v>3.176091259055681</v>
      </c>
      <c r="D20" s="5">
        <f t="shared" si="0"/>
        <v>67.42551643127797</v>
      </c>
      <c r="E20" s="5">
        <f t="shared" si="1"/>
        <v>789.3000069931919</v>
      </c>
      <c r="F20" s="5"/>
    </row>
    <row r="21" spans="1:6" ht="18">
      <c r="A21" s="3" t="s">
        <v>32</v>
      </c>
      <c r="B21" s="3">
        <v>85.27</v>
      </c>
      <c r="C21" s="4">
        <v>3.2041199826559246</v>
      </c>
      <c r="D21" s="5">
        <f t="shared" si="0"/>
        <v>65.97474969772935</v>
      </c>
      <c r="E21" s="5">
        <f t="shared" si="1"/>
        <v>372.3066842272754</v>
      </c>
      <c r="F21" s="5"/>
    </row>
    <row r="22" spans="1:6" ht="18">
      <c r="A22" s="3" t="s">
        <v>33</v>
      </c>
      <c r="B22" s="3">
        <v>63.83</v>
      </c>
      <c r="C22" s="4">
        <v>3.255272505103306</v>
      </c>
      <c r="D22" s="5">
        <f t="shared" si="0"/>
        <v>63.327095135852886</v>
      </c>
      <c r="E22" s="5">
        <f t="shared" si="1"/>
        <v>0.2529133023828253</v>
      </c>
      <c r="F22" s="5"/>
    </row>
    <row r="23" spans="1:6" ht="18">
      <c r="A23" s="3" t="s">
        <v>34</v>
      </c>
      <c r="B23" s="3">
        <v>60.15</v>
      </c>
      <c r="C23" s="4">
        <v>3.255272505103306</v>
      </c>
      <c r="D23" s="5">
        <f t="shared" si="0"/>
        <v>63.327095135852886</v>
      </c>
      <c r="E23" s="5">
        <f t="shared" si="1"/>
        <v>10.093933502260079</v>
      </c>
      <c r="F23" s="5"/>
    </row>
    <row r="24" spans="1:6" ht="18">
      <c r="A24" s="3" t="s">
        <v>35</v>
      </c>
      <c r="B24" s="3">
        <v>67.22</v>
      </c>
      <c r="C24" s="4">
        <v>3.278753600952829</v>
      </c>
      <c r="D24" s="5">
        <f t="shared" si="0"/>
        <v>62.11171361468158</v>
      </c>
      <c r="E24" s="5">
        <f t="shared" si="1"/>
        <v>26.094589794429552</v>
      </c>
      <c r="F24" s="5"/>
    </row>
    <row r="25" spans="1:6" ht="18">
      <c r="A25" s="3" t="s">
        <v>36</v>
      </c>
      <c r="B25" s="3">
        <v>13.88</v>
      </c>
      <c r="C25" s="4">
        <v>3.301029995663981</v>
      </c>
      <c r="D25" s="5">
        <f t="shared" si="0"/>
        <v>60.958687424432355</v>
      </c>
      <c r="E25" s="5">
        <f t="shared" si="1"/>
        <v>2216.402809607405</v>
      </c>
      <c r="F25" s="5"/>
    </row>
    <row r="26" spans="1:6" ht="18">
      <c r="A26" s="3" t="s">
        <v>37</v>
      </c>
      <c r="B26" s="3">
        <v>68.89</v>
      </c>
      <c r="C26" s="4">
        <v>3.301029995663981</v>
      </c>
      <c r="D26" s="5">
        <f t="shared" si="0"/>
        <v>60.958687424432355</v>
      </c>
      <c r="E26" s="5">
        <f t="shared" si="1"/>
        <v>62.905719171357475</v>
      </c>
      <c r="F26" s="5"/>
    </row>
    <row r="27" spans="1:6" ht="18">
      <c r="A27" s="3" t="s">
        <v>38</v>
      </c>
      <c r="B27" s="3">
        <v>88.58</v>
      </c>
      <c r="C27" s="4">
        <v>3.322219294733919</v>
      </c>
      <c r="D27" s="5">
        <f t="shared" si="0"/>
        <v>59.86192930457236</v>
      </c>
      <c r="E27" s="5">
        <f t="shared" si="1"/>
        <v>824.7275844675798</v>
      </c>
      <c r="F27" s="5"/>
    </row>
    <row r="28" spans="1:6" ht="18">
      <c r="A28" s="3" t="s">
        <v>39</v>
      </c>
      <c r="B28" s="3">
        <v>33.38</v>
      </c>
      <c r="C28" s="4">
        <v>3.322219294733919</v>
      </c>
      <c r="D28" s="5">
        <f t="shared" si="0"/>
        <v>59.86192930457236</v>
      </c>
      <c r="E28" s="5">
        <f t="shared" si="1"/>
        <v>701.292579692368</v>
      </c>
      <c r="F28" s="5"/>
    </row>
    <row r="29" spans="1:6" ht="18">
      <c r="A29" s="3" t="s">
        <v>40</v>
      </c>
      <c r="B29" s="3">
        <v>81.44</v>
      </c>
      <c r="C29" s="4">
        <v>3.322219294733919</v>
      </c>
      <c r="D29" s="5">
        <f t="shared" si="0"/>
        <v>59.86192930457236</v>
      </c>
      <c r="E29" s="5">
        <f t="shared" si="1"/>
        <v>465.6131349368731</v>
      </c>
      <c r="F29" s="5"/>
    </row>
    <row r="30" spans="1:6" ht="18">
      <c r="A30" s="3" t="s">
        <v>41</v>
      </c>
      <c r="B30" s="3">
        <v>42.65</v>
      </c>
      <c r="C30" s="4">
        <v>3.322219294733919</v>
      </c>
      <c r="D30" s="5">
        <f t="shared" si="0"/>
        <v>59.86192930457236</v>
      </c>
      <c r="E30" s="5">
        <f t="shared" si="1"/>
        <v>296.25051038559667</v>
      </c>
      <c r="F30" s="5"/>
    </row>
    <row r="31" spans="1:6" ht="18">
      <c r="A31" s="3" t="s">
        <v>42</v>
      </c>
      <c r="B31" s="3">
        <v>51.12</v>
      </c>
      <c r="C31" s="4">
        <v>3.322219294733919</v>
      </c>
      <c r="D31" s="5">
        <f t="shared" si="0"/>
        <v>59.86192930457236</v>
      </c>
      <c r="E31" s="5">
        <f t="shared" si="1"/>
        <v>76.42132796614096</v>
      </c>
      <c r="F31" s="5"/>
    </row>
    <row r="32" spans="1:6" ht="18">
      <c r="A32" s="3" t="s">
        <v>43</v>
      </c>
      <c r="B32" s="3">
        <v>59.12</v>
      </c>
      <c r="C32" s="4">
        <v>3.3617278360175926</v>
      </c>
      <c r="D32" s="5">
        <f t="shared" si="0"/>
        <v>57.81696720772942</v>
      </c>
      <c r="E32" s="5">
        <f t="shared" si="1"/>
        <v>1.6978944577324593</v>
      </c>
      <c r="F32" s="5"/>
    </row>
    <row r="33" spans="1:6" ht="18">
      <c r="A33" s="3" t="s">
        <v>44</v>
      </c>
      <c r="B33" s="3">
        <v>65.84</v>
      </c>
      <c r="C33" s="4">
        <v>3.380211241711606</v>
      </c>
      <c r="D33" s="5">
        <f t="shared" si="0"/>
        <v>56.86026612900727</v>
      </c>
      <c r="E33" s="5">
        <f t="shared" si="1"/>
        <v>80.63562039385411</v>
      </c>
      <c r="F33" s="5"/>
    </row>
    <row r="34" spans="1:6" ht="18">
      <c r="A34" s="3" t="s">
        <v>45</v>
      </c>
      <c r="B34" s="3">
        <v>79.85</v>
      </c>
      <c r="C34" s="4">
        <v>3.4149733479708178</v>
      </c>
      <c r="D34" s="5">
        <f aca="true" t="shared" si="2" ref="D34:D65">231.82-51.76*C34</f>
        <v>55.06097950903046</v>
      </c>
      <c r="E34" s="5">
        <f aca="true" t="shared" si="3" ref="E34:E65">(B34-D34)^2</f>
        <v>614.4955369017074</v>
      </c>
      <c r="F34" s="5"/>
    </row>
    <row r="35" spans="1:6" ht="18">
      <c r="A35" s="3" t="s">
        <v>46</v>
      </c>
      <c r="B35" s="3">
        <v>68.07</v>
      </c>
      <c r="C35" s="4">
        <v>3.4149733479708178</v>
      </c>
      <c r="D35" s="5">
        <f t="shared" si="2"/>
        <v>55.06097950903046</v>
      </c>
      <c r="E35" s="5">
        <f t="shared" si="3"/>
        <v>169.2346141344652</v>
      </c>
      <c r="F35" s="5"/>
    </row>
    <row r="36" spans="1:6" ht="18">
      <c r="A36" s="3" t="s">
        <v>47</v>
      </c>
      <c r="B36" s="3">
        <v>68.84</v>
      </c>
      <c r="C36" s="4">
        <v>3.4149733479708178</v>
      </c>
      <c r="D36" s="5">
        <f t="shared" si="2"/>
        <v>55.06097950903046</v>
      </c>
      <c r="E36" s="5">
        <f t="shared" si="3"/>
        <v>189.86140569055854</v>
      </c>
      <c r="F36" s="5"/>
    </row>
    <row r="37" spans="1:6" ht="18">
      <c r="A37" s="3" t="s">
        <v>48</v>
      </c>
      <c r="B37" s="3">
        <v>58.45</v>
      </c>
      <c r="C37" s="4">
        <v>3.431363764158987</v>
      </c>
      <c r="D37" s="5">
        <f t="shared" si="2"/>
        <v>54.212611567130836</v>
      </c>
      <c r="E37" s="5">
        <f t="shared" si="3"/>
        <v>17.955460731013417</v>
      </c>
      <c r="F37" s="5"/>
    </row>
    <row r="38" spans="1:6" ht="18">
      <c r="A38" s="3" t="s">
        <v>49</v>
      </c>
      <c r="B38" s="3">
        <v>53.56</v>
      </c>
      <c r="C38" s="4">
        <v>3.431363764158987</v>
      </c>
      <c r="D38" s="5">
        <f t="shared" si="2"/>
        <v>54.212611567130836</v>
      </c>
      <c r="E38" s="5">
        <f t="shared" si="3"/>
        <v>0.42590185755296206</v>
      </c>
      <c r="F38" s="5"/>
    </row>
    <row r="39" spans="1:6" ht="18">
      <c r="A39" s="3" t="s">
        <v>50</v>
      </c>
      <c r="B39" s="3">
        <v>48.46</v>
      </c>
      <c r="C39" s="4">
        <v>3.431363764158987</v>
      </c>
      <c r="D39" s="5">
        <f t="shared" si="2"/>
        <v>54.212611567130836</v>
      </c>
      <c r="E39" s="5">
        <f t="shared" si="3"/>
        <v>33.09253984228748</v>
      </c>
      <c r="F39" s="5"/>
    </row>
    <row r="40" spans="1:6" ht="18">
      <c r="A40" s="3" t="s">
        <v>51</v>
      </c>
      <c r="B40" s="3">
        <v>50.43</v>
      </c>
      <c r="C40" s="4">
        <v>3.491361693834272</v>
      </c>
      <c r="D40" s="5">
        <f t="shared" si="2"/>
        <v>51.10711872713807</v>
      </c>
      <c r="E40" s="5">
        <f t="shared" si="3"/>
        <v>0.45848977064108354</v>
      </c>
      <c r="F40" s="5"/>
    </row>
    <row r="41" spans="1:6" ht="18">
      <c r="A41" s="3" t="s">
        <v>52</v>
      </c>
      <c r="B41" s="3">
        <v>25.21</v>
      </c>
      <c r="C41" s="4">
        <v>3.491361693834272</v>
      </c>
      <c r="D41" s="5">
        <f t="shared" si="2"/>
        <v>51.10711872713807</v>
      </c>
      <c r="E41" s="5">
        <f t="shared" si="3"/>
        <v>670.6607583674854</v>
      </c>
      <c r="F41" s="5"/>
    </row>
    <row r="42" spans="1:6" ht="18">
      <c r="A42" s="3" t="s">
        <v>53</v>
      </c>
      <c r="B42" s="3">
        <v>27.14</v>
      </c>
      <c r="C42" s="4">
        <v>3.491361693834272</v>
      </c>
      <c r="D42" s="5">
        <f t="shared" si="2"/>
        <v>51.10711872713807</v>
      </c>
      <c r="E42" s="5">
        <f t="shared" si="3"/>
        <v>574.4227800807324</v>
      </c>
      <c r="F42" s="5"/>
    </row>
    <row r="43" spans="1:6" ht="18">
      <c r="A43" s="3" t="s">
        <v>54</v>
      </c>
      <c r="B43" s="3">
        <v>24.37</v>
      </c>
      <c r="C43" s="4">
        <v>3.491361693834272</v>
      </c>
      <c r="D43" s="5">
        <f t="shared" si="2"/>
        <v>51.10711872713807</v>
      </c>
      <c r="E43" s="5">
        <f t="shared" si="3"/>
        <v>714.8735178290774</v>
      </c>
      <c r="F43" s="5"/>
    </row>
    <row r="44" spans="1:6" ht="18">
      <c r="A44" s="3" t="s">
        <v>55</v>
      </c>
      <c r="B44" s="3">
        <v>14.61</v>
      </c>
      <c r="C44" s="4">
        <v>3.57978359661681</v>
      </c>
      <c r="D44" s="5">
        <f t="shared" si="2"/>
        <v>46.53040103911391</v>
      </c>
      <c r="E44" s="5">
        <f t="shared" si="3"/>
        <v>1018.9120024978645</v>
      </c>
      <c r="F44" s="5"/>
    </row>
    <row r="45" spans="1:6" ht="18">
      <c r="A45" s="3" t="s">
        <v>56</v>
      </c>
      <c r="B45" s="3">
        <v>17.36</v>
      </c>
      <c r="C45" s="4">
        <v>3.57978359661681</v>
      </c>
      <c r="D45" s="5">
        <f t="shared" si="2"/>
        <v>46.53040103911391</v>
      </c>
      <c r="E45" s="5">
        <f t="shared" si="3"/>
        <v>850.912296782738</v>
      </c>
      <c r="F45" s="5"/>
    </row>
    <row r="46" spans="1:6" ht="18">
      <c r="A46" s="3" t="s">
        <v>57</v>
      </c>
      <c r="B46" s="3">
        <v>34.61</v>
      </c>
      <c r="C46" s="4">
        <v>3.57978359661681</v>
      </c>
      <c r="D46" s="5">
        <f t="shared" si="2"/>
        <v>46.53040103911391</v>
      </c>
      <c r="E46" s="5">
        <f t="shared" si="3"/>
        <v>142.09596093330805</v>
      </c>
      <c r="F46" s="5"/>
    </row>
    <row r="47" spans="1:6" ht="18">
      <c r="A47" s="3" t="s">
        <v>58</v>
      </c>
      <c r="B47" s="3">
        <v>32.14</v>
      </c>
      <c r="C47" s="4">
        <v>3.5910646070264987</v>
      </c>
      <c r="D47" s="5">
        <f t="shared" si="2"/>
        <v>45.94649594030844</v>
      </c>
      <c r="E47" s="5">
        <f t="shared" si="3"/>
        <v>190.61933014975335</v>
      </c>
      <c r="F47" s="5"/>
    </row>
    <row r="48" spans="1:6" ht="18">
      <c r="A48" s="3" t="s">
        <v>59</v>
      </c>
      <c r="B48" s="3">
        <v>29.5</v>
      </c>
      <c r="C48" s="4">
        <v>3.6232492903979003</v>
      </c>
      <c r="D48" s="5">
        <f t="shared" si="2"/>
        <v>44.28061672900469</v>
      </c>
      <c r="E48" s="5">
        <f t="shared" si="3"/>
        <v>218.46663088973335</v>
      </c>
      <c r="F48" s="5"/>
    </row>
    <row r="49" spans="1:6" ht="18">
      <c r="A49" s="3" t="s">
        <v>60</v>
      </c>
      <c r="B49" s="3">
        <v>22.1</v>
      </c>
      <c r="C49" s="4">
        <v>3.6532125137753435</v>
      </c>
      <c r="D49" s="5">
        <f t="shared" si="2"/>
        <v>42.729720286988226</v>
      </c>
      <c r="E49" s="5">
        <f t="shared" si="3"/>
        <v>425.5853591193735</v>
      </c>
      <c r="F49" s="5"/>
    </row>
    <row r="50" spans="1:6" ht="18">
      <c r="A50" s="3" t="s">
        <v>61</v>
      </c>
      <c r="B50" s="3">
        <v>15.73</v>
      </c>
      <c r="C50" s="4">
        <v>3.662757831681574</v>
      </c>
      <c r="D50" s="5">
        <f t="shared" si="2"/>
        <v>42.235654632161726</v>
      </c>
      <c r="E50" s="5">
        <f t="shared" si="3"/>
        <v>702.5497274794363</v>
      </c>
      <c r="F50" s="5"/>
    </row>
    <row r="51" spans="1:6" ht="18">
      <c r="A51" s="3" t="s">
        <v>62</v>
      </c>
      <c r="B51" s="3">
        <v>38.85</v>
      </c>
      <c r="C51" s="4">
        <v>3.662757831681574</v>
      </c>
      <c r="D51" s="5">
        <f t="shared" si="2"/>
        <v>42.235654632161726</v>
      </c>
      <c r="E51" s="5">
        <f t="shared" si="3"/>
        <v>11.462657288278141</v>
      </c>
      <c r="F51" s="5"/>
    </row>
    <row r="52" spans="1:6" ht="18">
      <c r="A52" s="3" t="s">
        <v>63</v>
      </c>
      <c r="B52" s="3">
        <v>19.45</v>
      </c>
      <c r="C52" s="4">
        <v>3.6720978579357166</v>
      </c>
      <c r="D52" s="5">
        <f t="shared" si="2"/>
        <v>41.75221487324731</v>
      </c>
      <c r="E52" s="5">
        <f t="shared" si="3"/>
        <v>497.3887882524936</v>
      </c>
      <c r="F52" s="5"/>
    </row>
    <row r="53" spans="1:6" ht="18">
      <c r="A53" s="3" t="s">
        <v>64</v>
      </c>
      <c r="B53" s="3">
        <v>26.45</v>
      </c>
      <c r="C53" s="4">
        <v>3.681241237375587</v>
      </c>
      <c r="D53" s="5">
        <f t="shared" si="2"/>
        <v>41.27895355343961</v>
      </c>
      <c r="E53" s="5">
        <f t="shared" si="3"/>
        <v>219.89786349006917</v>
      </c>
      <c r="F53" s="5"/>
    </row>
    <row r="54" spans="1:6" ht="18">
      <c r="A54" s="3" t="s">
        <v>65</v>
      </c>
      <c r="B54" s="3">
        <v>22.88</v>
      </c>
      <c r="C54" s="4">
        <v>3.690196080028514</v>
      </c>
      <c r="D54" s="5">
        <f t="shared" si="2"/>
        <v>40.81545089772413</v>
      </c>
      <c r="E54" s="5">
        <f t="shared" si="3"/>
        <v>321.68039890467344</v>
      </c>
      <c r="F54" s="5"/>
    </row>
    <row r="55" spans="1:6" ht="18">
      <c r="A55" s="3" t="s">
        <v>66</v>
      </c>
      <c r="B55" s="3">
        <v>29.77</v>
      </c>
      <c r="C55" s="4">
        <v>3.6989700043360187</v>
      </c>
      <c r="D55" s="5">
        <f t="shared" si="2"/>
        <v>40.361312575567666</v>
      </c>
      <c r="E55" s="5">
        <f t="shared" si="3"/>
        <v>112.1759020733778</v>
      </c>
      <c r="F55" s="5"/>
    </row>
    <row r="56" spans="1:6" ht="18">
      <c r="A56" s="3" t="s">
        <v>67</v>
      </c>
      <c r="B56" s="3">
        <v>22.12</v>
      </c>
      <c r="C56" s="4">
        <v>3.6989700043360187</v>
      </c>
      <c r="D56" s="5">
        <f t="shared" si="2"/>
        <v>40.361312575567666</v>
      </c>
      <c r="E56" s="5">
        <f t="shared" si="3"/>
        <v>332.74548447956306</v>
      </c>
      <c r="F56" s="5"/>
    </row>
    <row r="57" spans="1:6" ht="18">
      <c r="A57" s="3" t="s">
        <v>68</v>
      </c>
      <c r="B57" s="3">
        <v>16.16</v>
      </c>
      <c r="C57" s="4">
        <v>3.7075701760979363</v>
      </c>
      <c r="D57" s="5">
        <f t="shared" si="2"/>
        <v>39.91616768517082</v>
      </c>
      <c r="E57" s="5">
        <f t="shared" si="3"/>
        <v>564.3555030859543</v>
      </c>
      <c r="F57" s="5"/>
    </row>
    <row r="58" spans="1:6" ht="18">
      <c r="A58" s="3" t="s">
        <v>69</v>
      </c>
      <c r="B58" s="3">
        <v>70.66</v>
      </c>
      <c r="C58" s="4">
        <v>3.716003343634799</v>
      </c>
      <c r="D58" s="5">
        <f t="shared" si="2"/>
        <v>39.479666933462795</v>
      </c>
      <c r="E58" s="5">
        <f t="shared" si="3"/>
        <v>972.2131701401933</v>
      </c>
      <c r="F58" s="5"/>
    </row>
    <row r="59" spans="1:6" ht="18">
      <c r="A59" s="3" t="s">
        <v>70</v>
      </c>
      <c r="B59" s="3">
        <v>9.58</v>
      </c>
      <c r="C59" s="4">
        <v>3.7481880270062002</v>
      </c>
      <c r="D59" s="5">
        <f t="shared" si="2"/>
        <v>37.81378772215908</v>
      </c>
      <c r="E59" s="5">
        <f t="shared" si="3"/>
        <v>797.1467691399407</v>
      </c>
      <c r="F59" s="5"/>
    </row>
    <row r="60" spans="1:6" ht="18">
      <c r="A60" s="3" t="s">
        <v>71</v>
      </c>
      <c r="B60" s="3">
        <v>20.02</v>
      </c>
      <c r="C60" s="4">
        <v>3.755874855672491</v>
      </c>
      <c r="D60" s="5">
        <f t="shared" si="2"/>
        <v>37.41591747039186</v>
      </c>
      <c r="E60" s="5">
        <f t="shared" si="3"/>
        <v>302.6179446366848</v>
      </c>
      <c r="F60" s="5"/>
    </row>
    <row r="61" spans="1:6" ht="18">
      <c r="A61" s="3" t="s">
        <v>72</v>
      </c>
      <c r="B61" s="3">
        <v>21.69</v>
      </c>
      <c r="C61" s="4">
        <v>3.755874855672491</v>
      </c>
      <c r="D61" s="5">
        <f t="shared" si="2"/>
        <v>37.41591747039186</v>
      </c>
      <c r="E61" s="5">
        <f t="shared" si="3"/>
        <v>247.3044802855759</v>
      </c>
      <c r="F61" s="5"/>
    </row>
    <row r="62" spans="1:6" ht="18">
      <c r="A62" s="3" t="s">
        <v>73</v>
      </c>
      <c r="B62" s="3">
        <v>29.96</v>
      </c>
      <c r="C62" s="4">
        <v>3.8195439355418683</v>
      </c>
      <c r="D62" s="5">
        <f t="shared" si="2"/>
        <v>34.120405896352906</v>
      </c>
      <c r="E62" s="5">
        <f t="shared" si="3"/>
        <v>17.308977222408025</v>
      </c>
      <c r="F62" s="5"/>
    </row>
    <row r="63" spans="1:6" ht="18">
      <c r="A63" s="3" t="s">
        <v>74</v>
      </c>
      <c r="B63" s="3">
        <v>22.52</v>
      </c>
      <c r="C63" s="4">
        <v>3.857332496431268</v>
      </c>
      <c r="D63" s="5">
        <f t="shared" si="2"/>
        <v>32.164469984717556</v>
      </c>
      <c r="E63" s="5">
        <f t="shared" si="3"/>
        <v>93.01580128611786</v>
      </c>
      <c r="F63" s="5"/>
    </row>
    <row r="64" spans="1:6" ht="18">
      <c r="A64" s="3" t="s">
        <v>75</v>
      </c>
      <c r="B64" s="3">
        <v>58.31</v>
      </c>
      <c r="C64" s="4">
        <v>3.8750612633916997</v>
      </c>
      <c r="D64" s="5">
        <f t="shared" si="2"/>
        <v>31.246829006845616</v>
      </c>
      <c r="E64" s="5">
        <f t="shared" si="3"/>
        <v>732.415224204713</v>
      </c>
      <c r="F64" s="5"/>
    </row>
    <row r="65" spans="1:6" ht="18">
      <c r="A65" s="3" t="s">
        <v>76</v>
      </c>
      <c r="B65" s="3">
        <v>28.78</v>
      </c>
      <c r="C65" s="4">
        <v>3.8808135922807914</v>
      </c>
      <c r="D65" s="5">
        <f t="shared" si="2"/>
        <v>30.949088463546246</v>
      </c>
      <c r="E65" s="5">
        <f t="shared" si="3"/>
        <v>4.704944762689411</v>
      </c>
      <c r="F65" s="5"/>
    </row>
    <row r="66" spans="1:6" ht="18">
      <c r="A66" s="3" t="s">
        <v>77</v>
      </c>
      <c r="B66" s="3">
        <v>47.23</v>
      </c>
      <c r="C66" s="4">
        <v>3.8808135922807914</v>
      </c>
      <c r="D66" s="5">
        <f aca="true" t="shared" si="4" ref="D66:D97">231.82-51.76*C66</f>
        <v>30.949088463546246</v>
      </c>
      <c r="E66" s="5">
        <f aca="true" t="shared" si="5" ref="E66:E97">(B66-D66)^2</f>
        <v>265.0680804578328</v>
      </c>
      <c r="F66" s="5"/>
    </row>
    <row r="67" spans="1:6" ht="18">
      <c r="A67" s="3" t="s">
        <v>78</v>
      </c>
      <c r="B67" s="3">
        <v>9.5</v>
      </c>
      <c r="C67" s="4">
        <v>3.89209460269048</v>
      </c>
      <c r="D67" s="5">
        <f t="shared" si="4"/>
        <v>30.365183364740773</v>
      </c>
      <c r="E67" s="5">
        <f t="shared" si="5"/>
        <v>435.3558768442551</v>
      </c>
      <c r="F67" s="5"/>
    </row>
    <row r="68" spans="1:6" ht="18">
      <c r="A68" s="3" t="s">
        <v>79</v>
      </c>
      <c r="B68" s="3">
        <v>6.63</v>
      </c>
      <c r="C68" s="4">
        <v>3.9084850188786495</v>
      </c>
      <c r="D68" s="5">
        <f t="shared" si="4"/>
        <v>29.51681542284109</v>
      </c>
      <c r="E68" s="5">
        <f t="shared" si="5"/>
        <v>523.8063201991969</v>
      </c>
      <c r="F68" s="5"/>
    </row>
    <row r="69" spans="1:6" ht="18">
      <c r="A69" s="3" t="s">
        <v>80</v>
      </c>
      <c r="B69" s="3">
        <v>15.96</v>
      </c>
      <c r="C69" s="4">
        <v>3.9138138523837163</v>
      </c>
      <c r="D69" s="5">
        <f t="shared" si="4"/>
        <v>29.240995000618852</v>
      </c>
      <c r="E69" s="5">
        <f t="shared" si="5"/>
        <v>176.38482820646294</v>
      </c>
      <c r="F69" s="5"/>
    </row>
    <row r="70" spans="1:6" ht="18">
      <c r="A70" s="3" t="s">
        <v>81</v>
      </c>
      <c r="B70" s="3">
        <v>53.49</v>
      </c>
      <c r="C70" s="4">
        <v>3.929418925714293</v>
      </c>
      <c r="D70" s="5">
        <f t="shared" si="4"/>
        <v>28.43327640502821</v>
      </c>
      <c r="E70" s="5">
        <f t="shared" si="5"/>
        <v>627.8393973148161</v>
      </c>
      <c r="F70" s="5"/>
    </row>
    <row r="71" spans="1:6" ht="18">
      <c r="A71" s="3" t="s">
        <v>82</v>
      </c>
      <c r="B71" s="3">
        <v>20.13</v>
      </c>
      <c r="C71" s="4">
        <v>3.9344984512435675</v>
      </c>
      <c r="D71" s="5">
        <f t="shared" si="4"/>
        <v>28.17036016363295</v>
      </c>
      <c r="E71" s="5">
        <f t="shared" si="5"/>
        <v>64.64739156093569</v>
      </c>
      <c r="F71" s="5"/>
    </row>
    <row r="72" spans="1:6" ht="18">
      <c r="A72" s="3" t="s">
        <v>83</v>
      </c>
      <c r="B72" s="3">
        <v>38.12</v>
      </c>
      <c r="C72" s="4">
        <v>3.9395192526186182</v>
      </c>
      <c r="D72" s="5">
        <f t="shared" si="4"/>
        <v>27.910483484460315</v>
      </c>
      <c r="E72" s="5">
        <f t="shared" si="5"/>
        <v>104.23422748107754</v>
      </c>
      <c r="F72" s="5"/>
    </row>
    <row r="73" spans="1:6" ht="18">
      <c r="A73" s="3" t="s">
        <v>84</v>
      </c>
      <c r="B73" s="3">
        <v>27.62</v>
      </c>
      <c r="C73" s="4">
        <v>3.9444826721501687</v>
      </c>
      <c r="D73" s="5">
        <f t="shared" si="4"/>
        <v>27.653576889507264</v>
      </c>
      <c r="E73" s="5">
        <f t="shared" si="5"/>
        <v>0.001127407508982919</v>
      </c>
      <c r="F73" s="5"/>
    </row>
    <row r="74" spans="1:6" ht="18">
      <c r="A74" s="3" t="s">
        <v>85</v>
      </c>
      <c r="B74" s="3">
        <v>22.94</v>
      </c>
      <c r="C74" s="4">
        <v>3.9444826721501687</v>
      </c>
      <c r="D74" s="5">
        <f t="shared" si="4"/>
        <v>27.653576889507264</v>
      </c>
      <c r="E74" s="5">
        <f t="shared" si="5"/>
        <v>22.21780709329696</v>
      </c>
      <c r="F74" s="5"/>
    </row>
    <row r="75" spans="1:6" ht="18">
      <c r="A75" s="3" t="s">
        <v>86</v>
      </c>
      <c r="B75" s="3">
        <v>38.33</v>
      </c>
      <c r="C75" s="4">
        <v>3.9542425094393248</v>
      </c>
      <c r="D75" s="5">
        <f t="shared" si="4"/>
        <v>27.14840771142056</v>
      </c>
      <c r="E75" s="5">
        <f t="shared" si="5"/>
        <v>125.02800610801916</v>
      </c>
      <c r="F75" s="5"/>
    </row>
    <row r="76" spans="1:6" ht="18">
      <c r="A76" s="3" t="s">
        <v>87</v>
      </c>
      <c r="B76" s="3">
        <v>24.6</v>
      </c>
      <c r="C76" s="4">
        <v>3.9590413923210934</v>
      </c>
      <c r="D76" s="5">
        <f t="shared" si="4"/>
        <v>26.900017533460215</v>
      </c>
      <c r="E76" s="5">
        <f t="shared" si="5"/>
        <v>5.290080654224403</v>
      </c>
      <c r="F76" s="5"/>
    </row>
    <row r="77" spans="1:6" ht="18">
      <c r="A77" s="3" t="s">
        <v>88</v>
      </c>
      <c r="B77" s="3">
        <v>18.85</v>
      </c>
      <c r="C77" s="4">
        <v>3.963787827345555</v>
      </c>
      <c r="D77" s="5">
        <f t="shared" si="4"/>
        <v>26.65434205659406</v>
      </c>
      <c r="E77" s="5">
        <f t="shared" si="5"/>
        <v>60.90775493632279</v>
      </c>
      <c r="F77" s="5"/>
    </row>
    <row r="78" spans="1:6" ht="18">
      <c r="A78" s="3" t="s">
        <v>89</v>
      </c>
      <c r="B78" s="3">
        <v>27.41</v>
      </c>
      <c r="C78" s="4">
        <v>3.973127853599698</v>
      </c>
      <c r="D78" s="5">
        <f t="shared" si="4"/>
        <v>26.170902297679646</v>
      </c>
      <c r="E78" s="5">
        <f t="shared" si="5"/>
        <v>1.5353631158955805</v>
      </c>
      <c r="F78" s="5"/>
    </row>
    <row r="79" spans="1:6" ht="18">
      <c r="A79" s="3" t="s">
        <v>90</v>
      </c>
      <c r="B79" s="3">
        <v>19.16</v>
      </c>
      <c r="C79" s="4">
        <v>4.029383777685209</v>
      </c>
      <c r="D79" s="5">
        <f t="shared" si="4"/>
        <v>23.259095667013582</v>
      </c>
      <c r="E79" s="5">
        <f t="shared" si="5"/>
        <v>16.802585287329524</v>
      </c>
      <c r="F79" s="5"/>
    </row>
    <row r="80" spans="1:6" ht="18">
      <c r="A80" s="3" t="s">
        <v>91</v>
      </c>
      <c r="B80" s="3">
        <v>19.63</v>
      </c>
      <c r="C80" s="4">
        <v>4.029383777685209</v>
      </c>
      <c r="D80" s="5">
        <f t="shared" si="4"/>
        <v>23.259095667013582</v>
      </c>
      <c r="E80" s="5">
        <f t="shared" si="5"/>
        <v>13.170335360336766</v>
      </c>
      <c r="F80" s="5"/>
    </row>
    <row r="81" spans="1:6" ht="18">
      <c r="A81" s="3" t="s">
        <v>92</v>
      </c>
      <c r="B81" s="3">
        <v>43.97</v>
      </c>
      <c r="C81" s="4">
        <v>4.037426497940623</v>
      </c>
      <c r="D81" s="5">
        <f t="shared" si="4"/>
        <v>22.84280446659335</v>
      </c>
      <c r="E81" s="5">
        <f t="shared" si="5"/>
        <v>446.35839110679785</v>
      </c>
      <c r="F81" s="5"/>
    </row>
    <row r="82" spans="1:6" ht="18">
      <c r="A82" s="3" t="s">
        <v>93</v>
      </c>
      <c r="B82" s="3">
        <v>12.02</v>
      </c>
      <c r="C82" s="4">
        <v>4.037426497940623</v>
      </c>
      <c r="D82" s="5">
        <f t="shared" si="4"/>
        <v>22.84280446659335</v>
      </c>
      <c r="E82" s="5">
        <f t="shared" si="5"/>
        <v>117.13309652211298</v>
      </c>
      <c r="F82" s="5"/>
    </row>
    <row r="83" spans="1:6" ht="18">
      <c r="A83" s="3" t="s">
        <v>94</v>
      </c>
      <c r="B83" s="3">
        <v>11.06</v>
      </c>
      <c r="C83" s="4">
        <v>4.0863598306747475</v>
      </c>
      <c r="D83" s="5">
        <f t="shared" si="4"/>
        <v>20.310015164275057</v>
      </c>
      <c r="E83" s="5">
        <f t="shared" si="5"/>
        <v>85.56278053931851</v>
      </c>
      <c r="F83" s="5"/>
    </row>
    <row r="84" spans="1:6" ht="18">
      <c r="A84" s="3" t="s">
        <v>95</v>
      </c>
      <c r="B84" s="3">
        <v>9.45</v>
      </c>
      <c r="C84" s="4">
        <v>4.096910013008056</v>
      </c>
      <c r="D84" s="5">
        <f t="shared" si="4"/>
        <v>19.763937726703006</v>
      </c>
      <c r="E84" s="5">
        <f t="shared" si="5"/>
        <v>106.37731143030757</v>
      </c>
      <c r="F84" s="5"/>
    </row>
    <row r="85" spans="1:6" ht="18">
      <c r="A85" s="3" t="s">
        <v>96</v>
      </c>
      <c r="B85" s="3">
        <v>8.36</v>
      </c>
      <c r="C85" s="4">
        <v>4.103803720955956</v>
      </c>
      <c r="D85" s="5">
        <f t="shared" si="4"/>
        <v>19.40711940331971</v>
      </c>
      <c r="E85" s="5">
        <f t="shared" si="5"/>
        <v>122.03884711120287</v>
      </c>
      <c r="F85" s="5"/>
    </row>
    <row r="86" spans="1:6" ht="18">
      <c r="A86" s="3" t="s">
        <v>97</v>
      </c>
      <c r="B86" s="3">
        <v>16.62</v>
      </c>
      <c r="C86" s="4">
        <v>4.110589710299248</v>
      </c>
      <c r="D86" s="5">
        <f t="shared" si="4"/>
        <v>19.055876594910927</v>
      </c>
      <c r="E86" s="5">
        <f t="shared" si="5"/>
        <v>5.933494785634848</v>
      </c>
      <c r="F86" s="5"/>
    </row>
    <row r="87" spans="1:6" ht="18">
      <c r="A87" s="3" t="s">
        <v>98</v>
      </c>
      <c r="B87" s="3">
        <v>59.44</v>
      </c>
      <c r="C87" s="4">
        <v>4.123851640967086</v>
      </c>
      <c r="D87" s="5">
        <f t="shared" si="4"/>
        <v>18.369439063543638</v>
      </c>
      <c r="E87" s="5">
        <f t="shared" si="5"/>
        <v>1686.790975635175</v>
      </c>
      <c r="F87" s="5"/>
    </row>
    <row r="88" spans="1:6" ht="18">
      <c r="A88" s="3" t="s">
        <v>99</v>
      </c>
      <c r="B88" s="3">
        <v>6.6</v>
      </c>
      <c r="C88" s="4">
        <v>4.127104798364807</v>
      </c>
      <c r="D88" s="5">
        <f t="shared" si="4"/>
        <v>18.20105563663759</v>
      </c>
      <c r="E88" s="5">
        <f t="shared" si="5"/>
        <v>134.58449188436083</v>
      </c>
      <c r="F88" s="5"/>
    </row>
    <row r="89" spans="1:6" ht="18">
      <c r="A89" s="3" t="s">
        <v>100</v>
      </c>
      <c r="B89" s="3">
        <v>7.07</v>
      </c>
      <c r="C89" s="4">
        <v>4.155336037465061</v>
      </c>
      <c r="D89" s="5">
        <f t="shared" si="4"/>
        <v>16.73980670080843</v>
      </c>
      <c r="E89" s="5">
        <f t="shared" si="5"/>
        <v>93.50516163099961</v>
      </c>
      <c r="F89" s="5"/>
    </row>
    <row r="90" spans="1:6" ht="18">
      <c r="A90" s="3" t="s">
        <v>101</v>
      </c>
      <c r="B90" s="3">
        <v>14.29</v>
      </c>
      <c r="C90" s="4">
        <v>4.181843587944773</v>
      </c>
      <c r="D90" s="5">
        <f t="shared" si="4"/>
        <v>15.367775887978581</v>
      </c>
      <c r="E90" s="5">
        <f t="shared" si="5"/>
        <v>1.1616008647080212</v>
      </c>
      <c r="F90" s="5"/>
    </row>
    <row r="91" spans="1:6" ht="18">
      <c r="A91" s="3" t="s">
        <v>102</v>
      </c>
      <c r="B91" s="3">
        <v>6.68</v>
      </c>
      <c r="C91" s="4">
        <v>4.184691430817598</v>
      </c>
      <c r="D91" s="5">
        <f t="shared" si="4"/>
        <v>15.220371540881104</v>
      </c>
      <c r="E91" s="5">
        <f t="shared" si="5"/>
        <v>72.93794605629188</v>
      </c>
      <c r="F91" s="5"/>
    </row>
    <row r="92" spans="1:6" ht="18">
      <c r="A92" s="3" t="s">
        <v>103</v>
      </c>
      <c r="B92" s="3">
        <v>9.16</v>
      </c>
      <c r="C92" s="4">
        <v>4.204119982655924</v>
      </c>
      <c r="D92" s="5">
        <f t="shared" si="4"/>
        <v>14.21474969772936</v>
      </c>
      <c r="E92" s="5">
        <f t="shared" si="5"/>
        <v>25.550494506695053</v>
      </c>
      <c r="F92" s="5"/>
    </row>
    <row r="93" spans="1:6" ht="18">
      <c r="A93" s="3" t="s">
        <v>104</v>
      </c>
      <c r="B93" s="3">
        <v>8.21</v>
      </c>
      <c r="C93" s="4">
        <v>4.2455126678141495</v>
      </c>
      <c r="D93" s="5">
        <f t="shared" si="4"/>
        <v>12.072264313939627</v>
      </c>
      <c r="E93" s="5">
        <f t="shared" si="5"/>
        <v>14.91708563073153</v>
      </c>
      <c r="F93" s="5"/>
    </row>
    <row r="94" spans="1:6" ht="18">
      <c r="A94" s="3" t="s">
        <v>105</v>
      </c>
      <c r="B94" s="3">
        <v>7.12</v>
      </c>
      <c r="C94" s="4">
        <v>4.260071387985074</v>
      </c>
      <c r="D94" s="5">
        <f t="shared" si="4"/>
        <v>11.31870495789255</v>
      </c>
      <c r="E94" s="5">
        <f t="shared" si="5"/>
        <v>17.629123323431475</v>
      </c>
      <c r="F94" s="5"/>
    </row>
    <row r="95" spans="1:6" ht="18">
      <c r="A95" s="3" t="s">
        <v>106</v>
      </c>
      <c r="B95" s="3">
        <v>4.92</v>
      </c>
      <c r="C95" s="4">
        <v>4.29666519026153</v>
      </c>
      <c r="D95" s="5">
        <f t="shared" si="4"/>
        <v>9.424609752063219</v>
      </c>
      <c r="E95" s="5">
        <f t="shared" si="5"/>
        <v>20.291509018383056</v>
      </c>
      <c r="F95" s="5"/>
    </row>
    <row r="96" spans="1:6" ht="18">
      <c r="A96" s="3" t="s">
        <v>107</v>
      </c>
      <c r="B96" s="3">
        <v>24.33</v>
      </c>
      <c r="C96" s="4">
        <v>4.29666519026153</v>
      </c>
      <c r="D96" s="5">
        <f t="shared" si="4"/>
        <v>9.424609752063219</v>
      </c>
      <c r="E96" s="5">
        <f t="shared" si="5"/>
        <v>222.17065844328883</v>
      </c>
      <c r="F96" s="5"/>
    </row>
    <row r="97" spans="1:6" ht="18">
      <c r="A97" s="3" t="s">
        <v>108</v>
      </c>
      <c r="B97" s="3">
        <v>7.59</v>
      </c>
      <c r="C97" s="4">
        <v>4.307496037913213</v>
      </c>
      <c r="D97" s="5">
        <f t="shared" si="4"/>
        <v>8.86400507761212</v>
      </c>
      <c r="E97" s="5">
        <f t="shared" si="5"/>
        <v>1.6230889377814641</v>
      </c>
      <c r="F97" s="5"/>
    </row>
    <row r="98" spans="1:6" ht="18">
      <c r="A98" s="3" t="s">
        <v>109</v>
      </c>
      <c r="B98" s="3">
        <v>3.86</v>
      </c>
      <c r="C98" s="4">
        <v>4.340444114840118</v>
      </c>
      <c r="D98" s="5">
        <f aca="true" t="shared" si="6" ref="D98:D129">231.82-51.76*C98</f>
        <v>7.158612615875512</v>
      </c>
      <c r="E98" s="5">
        <f aca="true" t="shared" si="7" ref="E98:E129">(B98-D98)^2</f>
        <v>10.88084518961309</v>
      </c>
      <c r="F98" s="5"/>
    </row>
    <row r="99" spans="1:6" ht="18">
      <c r="A99" s="3" t="s">
        <v>110</v>
      </c>
      <c r="B99" s="3">
        <v>4.35</v>
      </c>
      <c r="C99" s="4">
        <v>4.3692158574101425</v>
      </c>
      <c r="D99" s="5">
        <f t="shared" si="6"/>
        <v>5.6693872204510285</v>
      </c>
      <c r="E99" s="5">
        <f t="shared" si="7"/>
        <v>1.740782637489492</v>
      </c>
      <c r="F99" s="5"/>
    </row>
    <row r="100" spans="1:6" ht="18">
      <c r="A100" s="3" t="s">
        <v>111</v>
      </c>
      <c r="B100" s="3">
        <v>5.34</v>
      </c>
      <c r="C100" s="4">
        <v>4.3802112417116055</v>
      </c>
      <c r="D100" s="5">
        <f t="shared" si="6"/>
        <v>5.100266129007309</v>
      </c>
      <c r="E100" s="5">
        <f t="shared" si="7"/>
        <v>0.05747232890114003</v>
      </c>
      <c r="F100" s="5"/>
    </row>
    <row r="101" spans="1:6" ht="18">
      <c r="A101" s="3" t="s">
        <v>112</v>
      </c>
      <c r="B101" s="3">
        <v>5.67</v>
      </c>
      <c r="C101" s="4">
        <v>4.418301291319745</v>
      </c>
      <c r="D101" s="5">
        <f t="shared" si="6"/>
        <v>3.1287251612900207</v>
      </c>
      <c r="E101" s="5">
        <f t="shared" si="7"/>
        <v>6.458077805860431</v>
      </c>
      <c r="F101" s="5"/>
    </row>
    <row r="102" spans="1:6" ht="18">
      <c r="A102" s="3" t="s">
        <v>113</v>
      </c>
      <c r="B102" s="3">
        <v>6.75</v>
      </c>
      <c r="C102" s="4">
        <v>4.4281347940287885</v>
      </c>
      <c r="D102" s="5">
        <f t="shared" si="6"/>
        <v>2.6197430610698973</v>
      </c>
      <c r="E102" s="5">
        <f t="shared" si="7"/>
        <v>17.059022381580263</v>
      </c>
      <c r="F102" s="5"/>
    </row>
    <row r="103" spans="1:6" ht="18">
      <c r="A103" s="3" t="s">
        <v>114</v>
      </c>
      <c r="B103" s="3">
        <v>4.31</v>
      </c>
      <c r="C103" s="4">
        <v>4.437750562820387</v>
      </c>
      <c r="D103" s="5">
        <f t="shared" si="6"/>
        <v>2.122030868416772</v>
      </c>
      <c r="E103" s="5">
        <f t="shared" si="7"/>
        <v>4.7872089207610635</v>
      </c>
      <c r="F103" s="5"/>
    </row>
    <row r="104" spans="1:6" ht="18">
      <c r="A104" s="3" t="s">
        <v>115</v>
      </c>
      <c r="B104" s="3">
        <v>5.72</v>
      </c>
      <c r="C104" s="4">
        <v>4.48000694295715</v>
      </c>
      <c r="D104" s="5">
        <f t="shared" si="6"/>
        <v>-0.06515936746208695</v>
      </c>
      <c r="E104" s="5">
        <f t="shared" si="7"/>
        <v>33.468068906934334</v>
      </c>
      <c r="F104" s="5"/>
    </row>
    <row r="105" spans="1:6" ht="18">
      <c r="A105" s="3" t="s">
        <v>116</v>
      </c>
      <c r="B105" s="3">
        <v>3.41</v>
      </c>
      <c r="C105" s="4">
        <v>4.492760389026837</v>
      </c>
      <c r="D105" s="5">
        <f t="shared" si="6"/>
        <v>-0.725277736029085</v>
      </c>
      <c r="E105" s="5">
        <f t="shared" si="7"/>
        <v>17.100521954097836</v>
      </c>
      <c r="F105" s="5"/>
    </row>
    <row r="106" spans="1:6" ht="18">
      <c r="A106" s="3" t="s">
        <v>117</v>
      </c>
      <c r="B106" s="3">
        <v>2.3</v>
      </c>
      <c r="C106" s="4">
        <v>4.496929648073214</v>
      </c>
      <c r="D106" s="5">
        <f t="shared" si="6"/>
        <v>-0.9410785842695759</v>
      </c>
      <c r="E106" s="5">
        <f t="shared" si="7"/>
        <v>10.504590389410877</v>
      </c>
      <c r="F106" s="5"/>
    </row>
    <row r="107" spans="1:6" ht="18">
      <c r="A107" s="3" t="s">
        <v>118</v>
      </c>
      <c r="B107" s="3">
        <v>5.01</v>
      </c>
      <c r="C107" s="4">
        <v>4.502427119984432</v>
      </c>
      <c r="D107" s="5">
        <f t="shared" si="6"/>
        <v>-1.2256277303941943</v>
      </c>
      <c r="E107" s="5">
        <f t="shared" si="7"/>
        <v>38.88305319206105</v>
      </c>
      <c r="F107" s="5"/>
    </row>
    <row r="108" spans="1:6" ht="18">
      <c r="A108" s="3" t="s">
        <v>119</v>
      </c>
      <c r="B108" s="3">
        <v>4.08</v>
      </c>
      <c r="C108" s="4">
        <v>4.50379068305718</v>
      </c>
      <c r="D108" s="5">
        <f t="shared" si="6"/>
        <v>-1.2962057550396366</v>
      </c>
      <c r="E108" s="5">
        <f t="shared" si="7"/>
        <v>28.90358832052131</v>
      </c>
      <c r="F108" s="5"/>
    </row>
    <row r="109" spans="1:6" ht="18">
      <c r="A109" s="3" t="s">
        <v>120</v>
      </c>
      <c r="B109" s="3">
        <v>4.88</v>
      </c>
      <c r="C109" s="4">
        <v>4.506505032404871</v>
      </c>
      <c r="D109" s="5">
        <f t="shared" si="6"/>
        <v>-1.4367004772761334</v>
      </c>
      <c r="E109" s="5">
        <f t="shared" si="7"/>
        <v>39.90070491962053</v>
      </c>
      <c r="F109" s="5"/>
    </row>
    <row r="110" spans="1:6" ht="18">
      <c r="A110" s="3" t="s">
        <v>121</v>
      </c>
      <c r="B110" s="3">
        <v>2.76</v>
      </c>
      <c r="C110" s="4">
        <v>4.50785587169583</v>
      </c>
      <c r="D110" s="5">
        <f t="shared" si="6"/>
        <v>-1.5066199189761846</v>
      </c>
      <c r="E110" s="5">
        <f t="shared" si="7"/>
        <v>18.204045533004344</v>
      </c>
      <c r="F110" s="5"/>
    </row>
    <row r="111" spans="1:6" ht="18">
      <c r="A111" s="3" t="s">
        <v>122</v>
      </c>
      <c r="B111" s="3">
        <v>4.56</v>
      </c>
      <c r="C111" s="4">
        <v>4.518513939877887</v>
      </c>
      <c r="D111" s="5">
        <f t="shared" si="6"/>
        <v>-2.0582815280794193</v>
      </c>
      <c r="E111" s="5">
        <f t="shared" si="7"/>
        <v>43.801650384917245</v>
      </c>
      <c r="F111" s="5"/>
    </row>
    <row r="112" spans="1:6" ht="18">
      <c r="A112" s="3" t="s">
        <v>123</v>
      </c>
      <c r="B112" s="3">
        <v>2.8</v>
      </c>
      <c r="C112" s="4">
        <v>4.519827993775719</v>
      </c>
      <c r="D112" s="5">
        <f t="shared" si="6"/>
        <v>-2.126296957831215</v>
      </c>
      <c r="E112" s="5">
        <f t="shared" si="7"/>
        <v>24.268401716737085</v>
      </c>
      <c r="F112" s="5"/>
    </row>
    <row r="113" spans="1:6" ht="18">
      <c r="A113" s="3" t="s">
        <v>124</v>
      </c>
      <c r="B113" s="3">
        <v>4.57</v>
      </c>
      <c r="C113" s="4">
        <v>4.522444233506319</v>
      </c>
      <c r="D113" s="5">
        <f t="shared" si="6"/>
        <v>-2.2617135262870818</v>
      </c>
      <c r="E113" s="5">
        <f t="shared" si="7"/>
        <v>46.67230970525388</v>
      </c>
      <c r="F113" s="5"/>
    </row>
    <row r="114" spans="1:6" ht="18">
      <c r="A114" s="3" t="s">
        <v>125</v>
      </c>
      <c r="B114" s="3">
        <v>3.52</v>
      </c>
      <c r="C114" s="4">
        <v>4.5276299008713385</v>
      </c>
      <c r="D114" s="5">
        <f t="shared" si="6"/>
        <v>-2.530123669100476</v>
      </c>
      <c r="E114" s="5">
        <f t="shared" si="7"/>
        <v>36.6039964114098</v>
      </c>
      <c r="F114" s="5"/>
    </row>
    <row r="115" spans="1:6" ht="18">
      <c r="A115" s="3" t="s">
        <v>126</v>
      </c>
      <c r="B115" s="3">
        <v>4.28</v>
      </c>
      <c r="C115" s="4">
        <v>4.531478917042255</v>
      </c>
      <c r="D115" s="5">
        <f t="shared" si="6"/>
        <v>-2.7293487461071493</v>
      </c>
      <c r="E115" s="5">
        <f t="shared" si="7"/>
        <v>49.13096984455387</v>
      </c>
      <c r="F115" s="5"/>
    </row>
    <row r="116" spans="1:6" ht="18">
      <c r="A116" s="3" t="s">
        <v>127</v>
      </c>
      <c r="B116" s="3">
        <v>4.54</v>
      </c>
      <c r="C116" s="4">
        <v>4.539076098792776</v>
      </c>
      <c r="D116" s="5">
        <f t="shared" si="6"/>
        <v>-3.122578873514101</v>
      </c>
      <c r="E116" s="5">
        <f t="shared" si="7"/>
        <v>58.71511499282463</v>
      </c>
      <c r="F116" s="5"/>
    </row>
    <row r="117" spans="1:6" ht="18">
      <c r="A117" s="3" t="s">
        <v>128</v>
      </c>
      <c r="B117" s="3">
        <v>4.63</v>
      </c>
      <c r="C117" s="4">
        <v>4.551449997972875</v>
      </c>
      <c r="D117" s="5">
        <f t="shared" si="6"/>
        <v>-3.7630518950759893</v>
      </c>
      <c r="E117" s="5">
        <f t="shared" si="7"/>
        <v>70.44332011343863</v>
      </c>
      <c r="F117" s="5"/>
    </row>
    <row r="118" spans="1:6" ht="18">
      <c r="A118" s="3" t="s">
        <v>129</v>
      </c>
      <c r="B118" s="3">
        <v>4.45</v>
      </c>
      <c r="C118" s="4">
        <v>4.568201724066994</v>
      </c>
      <c r="D118" s="5">
        <f t="shared" si="6"/>
        <v>-4.630121237707613</v>
      </c>
      <c r="E118" s="5">
        <f t="shared" si="7"/>
        <v>82.44860169146881</v>
      </c>
      <c r="F118" s="5"/>
    </row>
    <row r="119" spans="1:6" ht="18">
      <c r="A119" s="3" t="s">
        <v>130</v>
      </c>
      <c r="B119" s="3">
        <v>2.94</v>
      </c>
      <c r="C119" s="4">
        <v>4.571708831808687</v>
      </c>
      <c r="D119" s="5">
        <f t="shared" si="6"/>
        <v>-4.811649134417621</v>
      </c>
      <c r="E119" s="5">
        <f t="shared" si="7"/>
        <v>60.08806430311745</v>
      </c>
      <c r="F119" s="5"/>
    </row>
    <row r="120" spans="1:6" ht="18">
      <c r="A120" s="3" t="s">
        <v>131</v>
      </c>
      <c r="B120" s="3">
        <v>6.37</v>
      </c>
      <c r="C120" s="4">
        <v>4.643452676486187</v>
      </c>
      <c r="D120" s="5">
        <f t="shared" si="6"/>
        <v>-8.525110534925034</v>
      </c>
      <c r="E120" s="5">
        <f t="shared" si="7"/>
        <v>221.86431784763477</v>
      </c>
      <c r="F120" s="5"/>
    </row>
    <row r="121" spans="1:6" ht="18">
      <c r="A121" s="3" t="s">
        <v>132</v>
      </c>
      <c r="B121" s="3">
        <v>5.22</v>
      </c>
      <c r="C121" s="4">
        <v>4.648360010980931</v>
      </c>
      <c r="D121" s="5">
        <f t="shared" si="6"/>
        <v>-8.779114168372985</v>
      </c>
      <c r="E121" s="5">
        <f t="shared" si="7"/>
        <v>195.97519749914122</v>
      </c>
      <c r="F121" s="5"/>
    </row>
    <row r="122" spans="1:6" ht="18">
      <c r="A122" s="3" t="s">
        <v>133</v>
      </c>
      <c r="B122" s="3">
        <v>3.64</v>
      </c>
      <c r="C122" s="4">
        <v>4.665580991017953</v>
      </c>
      <c r="D122" s="5">
        <f t="shared" si="6"/>
        <v>-9.670472095089252</v>
      </c>
      <c r="E122" s="5">
        <f t="shared" si="7"/>
        <v>177.16866739414968</v>
      </c>
      <c r="F122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2007-07-18T21:20:58Z</dcterms:created>
  <dcterms:modified xsi:type="dcterms:W3CDTF">2007-07-18T21:21:13Z</dcterms:modified>
  <cp:category/>
  <cp:version/>
  <cp:contentType/>
  <cp:contentStatus/>
</cp:coreProperties>
</file>